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№9'!$A$1:$AO$28</definedName>
  </definedNames>
  <calcPr calcId="145621"/>
</workbook>
</file>

<file path=xl/calcChain.xml><?xml version="1.0" encoding="utf-8"?>
<calcChain xmlns="http://schemas.openxmlformats.org/spreadsheetml/2006/main">
  <c r="AJ28" i="2" l="1"/>
  <c r="AG28" i="2" l="1"/>
  <c r="F16" i="2" l="1"/>
  <c r="F17" i="2"/>
  <c r="F18" i="2"/>
  <c r="F19" i="2"/>
  <c r="F20" i="2"/>
  <c r="F21" i="2"/>
  <c r="F22" i="2"/>
  <c r="F23" i="2"/>
  <c r="F24" i="2"/>
  <c r="F25" i="2"/>
  <c r="F26" i="2"/>
  <c r="F27" i="2"/>
  <c r="F15" i="2"/>
  <c r="AD28" i="2"/>
  <c r="X28" i="2" l="1"/>
  <c r="AA28" i="2"/>
  <c r="U28" i="2" l="1"/>
  <c r="I28" i="2" l="1"/>
  <c r="AM28" i="2"/>
  <c r="R28" i="2" l="1"/>
  <c r="O28" i="2" l="1"/>
  <c r="L28" i="2" l="1"/>
  <c r="F28" i="2" s="1"/>
</calcChain>
</file>

<file path=xl/sharedStrings.xml><?xml version="1.0" encoding="utf-8"?>
<sst xmlns="http://schemas.openxmlformats.org/spreadsheetml/2006/main" count="70" uniqueCount="44">
  <si>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</si>
  <si>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</si>
  <si>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</si>
  <si>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</si>
  <si>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</si>
  <si>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</si>
  <si>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</si>
  <si>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</si>
  <si>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</si>
  <si>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</si>
  <si>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</si>
  <si>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</si>
  <si>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</si>
  <si>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</si>
  <si>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</si>
  <si>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2023 год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</si>
  <si>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</si>
  <si>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</si>
  <si>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</si>
  <si>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</si>
  <si>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РАСПРЕДЕЛЕНИЕ 
иных межбюджетных трансфертов бюджетам поселений   на 2023 год и на плановый период 2024 и 2025 годов</t>
  </si>
  <si>
    <t>и на плановый период 2024 и 2025 годов"</t>
  </si>
  <si>
    <t>Приложение № 8</t>
  </si>
  <si>
    <t>"О  бюджете Усть-Ишимского муниципального района  Омской области на 2023 год</t>
  </si>
  <si>
    <t>Иные межбюдетные трансферты бюджетам сельских поселений на выплату пенсии за выслугу лет муниципальным служащим</t>
  </si>
  <si>
    <t>Иные межбюджетные трансферты на содержание дорог, относящихся к собственности муниципального района в соответствии с   заключенными соглашениями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</si>
  <si>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</si>
  <si>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</si>
  <si>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</si>
  <si>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</si>
  <si>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2024           год</t>
  </si>
  <si>
    <t>2025             год</t>
  </si>
  <si>
    <t>2024         год</t>
  </si>
  <si>
    <t>2025        год</t>
  </si>
  <si>
    <t>2024        год</t>
  </si>
  <si>
    <t>2025         год</t>
  </si>
  <si>
    <t>Иные межбюджетные трансферты на ремонт дорог местного значения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</si>
  <si>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</t>
  </si>
  <si>
    <t>2024     год</t>
  </si>
  <si>
    <t>Иные межбюджетные трансферты на проведение благоустройства территорий фельдшерско-акушерских пунктов введенных в эксплуатацию в 2023 году</t>
  </si>
  <si>
    <t>Иные межбюджетные трансферты на  составление проектно-сметной документации на строительство дорог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</si>
  <si>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</si>
  <si>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 xml:space="preserve">Иные межбюджетные трансферты на  улучшение водоснабжения населенных пунктов и иные межбюджетные трансферты на организацию в границах поселения теплоснабжения населения, в пределах полномочий, установленных законодательством Российской Федерации,в соответствии с заключенными соглашениями в Усть-Ишимском муниципальном районе Омской области  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</si>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</sst>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2" fillId="0" borderId="0" xfId="1" applyNumberFormat="1" applyFont="1" applyFill="1" applyAlignment="1" applyProtection="1">
      <alignment vertical="center" wrapText="1"/>
      <protection hidden="1"/>
    </xf>
    <xf numFmtId="4" fontId="4" fillId="0" borderId="1" xfId="0" applyNumberFormat="1" applyFont="1" applyBorder="1" applyAlignment="1">
      <alignment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0" xfId="1" applyNumberFormat="1" applyFont="1" applyFill="1" applyBorder="1" applyAlignment="1" applyProtection="1">
      <alignment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8"/>
  <sheetViews>
    <sheetView showGridLines="0" tabSelected="1" view="pageBreakPreview" topLeftCell="A2" zoomScale="67" zoomScaleNormal="100" zoomScaleSheetLayoutView="67" workbookViewId="0">
      <selection activeCell="D8" sqref="D8:AO8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5703125" style="1" customWidth="1"/>
    <col min="5" max="5" width="23.28515625" style="1" customWidth="1"/>
    <col min="6" max="6" width="16" style="1" customWidth="1"/>
    <col min="7" max="8" width="6.5703125" style="1" customWidth="1"/>
    <col min="9" max="9" width="16.42578125" style="1" bestFit="1" customWidth="1"/>
    <col min="10" max="11" width="6.5703125" style="1" customWidth="1"/>
    <col min="12" max="12" width="13" style="1" bestFit="1" customWidth="1"/>
    <col min="13" max="14" width="6.5703125" style="1" customWidth="1"/>
    <col min="15" max="15" width="13" style="1" bestFit="1" customWidth="1"/>
    <col min="16" max="16" width="6.28515625" style="1" customWidth="1"/>
    <col min="17" max="17" width="6.5703125" style="1" customWidth="1"/>
    <col min="18" max="18" width="13" style="1" bestFit="1" customWidth="1"/>
    <col min="19" max="20" width="6.5703125" style="1" customWidth="1"/>
    <col min="21" max="21" width="14.42578125" style="1" customWidth="1"/>
    <col min="22" max="23" width="6.5703125" style="1" customWidth="1"/>
    <col min="24" max="24" width="13" style="1" bestFit="1" customWidth="1"/>
    <col min="25" max="26" width="6.5703125" style="1" customWidth="1"/>
    <col min="27" max="27" width="13" style="1" bestFit="1" customWidth="1"/>
    <col min="28" max="29" width="6.5703125" style="1" customWidth="1"/>
    <col min="30" max="30" width="15.140625" style="1" bestFit="1" customWidth="1"/>
    <col min="31" max="32" width="6.5703125" style="1" customWidth="1"/>
    <col min="33" max="33" width="12.140625" style="1" customWidth="1"/>
    <col min="34" max="35" width="6.5703125" style="1" customWidth="1"/>
    <col min="36" max="36" width="13.7109375" style="1" customWidth="1"/>
    <col min="37" max="38" width="6.5703125" style="1" customWidth="1"/>
    <col min="39" max="39" width="14.42578125" style="19" customWidth="1"/>
    <col min="40" max="41" width="6.5703125" style="19" customWidth="1"/>
    <col min="42" max="278" width="9.140625" style="1" customWidth="1"/>
    <col min="279" max="16384" width="9.140625" style="1"/>
  </cols>
  <sheetData>
    <row r="1" spans="1:41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5"/>
      <c r="AN1" s="15"/>
      <c r="AO1" s="15"/>
    </row>
    <row r="2" spans="1:41" ht="15" customHeight="1" x14ac:dyDescent="0.3">
      <c r="A2" s="4"/>
      <c r="B2" s="11"/>
      <c r="C2" s="11"/>
      <c r="D2" s="43" t="s">
        <v>22</v>
      </c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</row>
    <row r="3" spans="1:41" ht="18.75" customHeight="1" x14ac:dyDescent="0.3">
      <c r="A3" s="4"/>
      <c r="B3" s="11"/>
      <c r="C3" s="11"/>
      <c r="D3" s="44" t="s">
        <v>14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</row>
    <row r="4" spans="1:41" ht="18.75" customHeight="1" x14ac:dyDescent="0.3">
      <c r="A4" s="4"/>
      <c r="B4" s="11"/>
      <c r="C4" s="11"/>
      <c r="D4" s="43" t="s">
        <v>23</v>
      </c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</row>
    <row r="5" spans="1:41" ht="18.75" customHeight="1" x14ac:dyDescent="0.3">
      <c r="A5" s="4"/>
      <c r="B5" s="11"/>
      <c r="C5" s="11"/>
      <c r="D5" s="14"/>
      <c r="E5" s="43" t="s">
        <v>21</v>
      </c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</row>
    <row r="6" spans="1:41" ht="2.25" hidden="1" customHeight="1" x14ac:dyDescent="0.3">
      <c r="A6" s="4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26"/>
      <c r="AN6" s="26"/>
      <c r="AO6" s="26"/>
    </row>
    <row r="7" spans="1:41" ht="18.75" hidden="1" customHeight="1" x14ac:dyDescent="0.3">
      <c r="A7" s="4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26"/>
      <c r="AN7" s="26"/>
      <c r="AO7" s="26"/>
    </row>
    <row r="8" spans="1:41" ht="55.5" customHeight="1" x14ac:dyDescent="0.3">
      <c r="A8" s="9"/>
      <c r="B8" s="7"/>
      <c r="C8" s="7"/>
      <c r="D8" s="45" t="s">
        <v>20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</row>
    <row r="9" spans="1:41" ht="11.25" hidden="1" customHeight="1" x14ac:dyDescent="0.3">
      <c r="A9" s="4"/>
      <c r="B9" s="4"/>
      <c r="C9" s="4"/>
      <c r="D9" s="4"/>
      <c r="E9" s="4"/>
      <c r="F9" s="12"/>
      <c r="G9" s="13"/>
      <c r="H9" s="13"/>
      <c r="I9" s="12"/>
      <c r="J9" s="13"/>
      <c r="K9" s="13"/>
      <c r="L9" s="12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5"/>
      <c r="AN9" s="15"/>
      <c r="AO9" s="15"/>
    </row>
    <row r="10" spans="1:41" ht="0.75" hidden="1" customHeight="1" x14ac:dyDescent="0.3">
      <c r="A10" s="12"/>
      <c r="B10" s="12"/>
      <c r="C10" s="12"/>
      <c r="D10" s="12"/>
      <c r="E10" s="12"/>
      <c r="F10" s="12"/>
      <c r="G10" s="13"/>
      <c r="H10" s="13"/>
      <c r="I10" s="12"/>
      <c r="J10" s="13"/>
      <c r="K10" s="13"/>
      <c r="L10" s="12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5"/>
      <c r="AN10" s="15"/>
      <c r="AO10" s="15"/>
    </row>
    <row r="11" spans="1:41" ht="16.5" customHeight="1" x14ac:dyDescent="0.3">
      <c r="A11" s="12"/>
      <c r="B11" s="12"/>
      <c r="C11" s="12"/>
      <c r="D11" s="50" t="s">
        <v>13</v>
      </c>
      <c r="E11" s="50" t="s">
        <v>12</v>
      </c>
      <c r="F11" s="51" t="s">
        <v>11</v>
      </c>
      <c r="G11" s="52"/>
      <c r="H11" s="53"/>
      <c r="I11" s="41" t="s">
        <v>18</v>
      </c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</row>
    <row r="12" spans="1:41" ht="409.5" customHeight="1" x14ac:dyDescent="0.3">
      <c r="A12" s="4"/>
      <c r="B12" s="6"/>
      <c r="C12" s="8"/>
      <c r="D12" s="50"/>
      <c r="E12" s="50"/>
      <c r="F12" s="54"/>
      <c r="G12" s="55"/>
      <c r="H12" s="56"/>
      <c r="I12" s="38" t="s">
        <v>26</v>
      </c>
      <c r="J12" s="46"/>
      <c r="K12" s="47"/>
      <c r="L12" s="38" t="s">
        <v>24</v>
      </c>
      <c r="M12" s="46"/>
      <c r="N12" s="47"/>
      <c r="O12" s="38" t="s">
        <v>25</v>
      </c>
      <c r="P12" s="39"/>
      <c r="Q12" s="40"/>
      <c r="R12" s="38" t="s">
        <v>40</v>
      </c>
      <c r="S12" s="39"/>
      <c r="T12" s="40"/>
      <c r="U12" s="38" t="s">
        <v>42</v>
      </c>
      <c r="V12" s="39"/>
      <c r="W12" s="40"/>
      <c r="X12" s="38" t="s">
        <v>36</v>
      </c>
      <c r="Y12" s="39"/>
      <c r="Z12" s="40"/>
      <c r="AA12" s="38" t="s">
        <v>37</v>
      </c>
      <c r="AB12" s="39"/>
      <c r="AC12" s="40"/>
      <c r="AD12" s="38" t="s">
        <v>29</v>
      </c>
      <c r="AE12" s="39"/>
      <c r="AF12" s="40"/>
      <c r="AG12" s="38" t="s">
        <v>39</v>
      </c>
      <c r="AH12" s="39"/>
      <c r="AI12" s="40"/>
      <c r="AJ12" s="38" t="s">
        <v>43</v>
      </c>
      <c r="AK12" s="39"/>
      <c r="AL12" s="40"/>
      <c r="AM12" s="38" t="s">
        <v>41</v>
      </c>
      <c r="AN12" s="39"/>
      <c r="AO12" s="40"/>
    </row>
    <row r="13" spans="1:41" ht="39.75" customHeight="1" x14ac:dyDescent="0.3">
      <c r="A13" s="4"/>
      <c r="B13" s="5"/>
      <c r="C13" s="7"/>
      <c r="D13" s="50"/>
      <c r="E13" s="50"/>
      <c r="F13" s="36" t="s">
        <v>15</v>
      </c>
      <c r="G13" s="28" t="s">
        <v>27</v>
      </c>
      <c r="H13" s="28" t="s">
        <v>28</v>
      </c>
      <c r="I13" s="36" t="s">
        <v>15</v>
      </c>
      <c r="J13" s="28" t="s">
        <v>27</v>
      </c>
      <c r="K13" s="28" t="s">
        <v>28</v>
      </c>
      <c r="L13" s="36" t="s">
        <v>15</v>
      </c>
      <c r="M13" s="28" t="s">
        <v>27</v>
      </c>
      <c r="N13" s="28" t="s">
        <v>28</v>
      </c>
      <c r="O13" s="36" t="s">
        <v>15</v>
      </c>
      <c r="P13" s="28" t="s">
        <v>27</v>
      </c>
      <c r="Q13" s="28" t="s">
        <v>28</v>
      </c>
      <c r="R13" s="36" t="s">
        <v>15</v>
      </c>
      <c r="S13" s="28" t="s">
        <v>30</v>
      </c>
      <c r="T13" s="28" t="s">
        <v>31</v>
      </c>
      <c r="U13" s="36" t="s">
        <v>15</v>
      </c>
      <c r="V13" s="28" t="s">
        <v>32</v>
      </c>
      <c r="W13" s="28" t="s">
        <v>33</v>
      </c>
      <c r="X13" s="36" t="s">
        <v>15</v>
      </c>
      <c r="Y13" s="28" t="s">
        <v>38</v>
      </c>
      <c r="Z13" s="28" t="s">
        <v>33</v>
      </c>
      <c r="AA13" s="36" t="s">
        <v>15</v>
      </c>
      <c r="AB13" s="28" t="s">
        <v>32</v>
      </c>
      <c r="AC13" s="28" t="s">
        <v>33</v>
      </c>
      <c r="AD13" s="36" t="s">
        <v>15</v>
      </c>
      <c r="AE13" s="28" t="s">
        <v>34</v>
      </c>
      <c r="AF13" s="28" t="s">
        <v>35</v>
      </c>
      <c r="AG13" s="36" t="s">
        <v>15</v>
      </c>
      <c r="AH13" s="28" t="s">
        <v>34</v>
      </c>
      <c r="AI13" s="28" t="s">
        <v>35</v>
      </c>
      <c r="AJ13" s="36" t="s">
        <v>15</v>
      </c>
      <c r="AK13" s="28" t="s">
        <v>34</v>
      </c>
      <c r="AL13" s="28" t="s">
        <v>35</v>
      </c>
      <c r="AM13" s="36" t="s">
        <v>15</v>
      </c>
      <c r="AN13" s="28" t="s">
        <v>34</v>
      </c>
      <c r="AO13" s="28" t="s">
        <v>35</v>
      </c>
    </row>
    <row r="14" spans="1:41" ht="0.75" hidden="1" customHeight="1" x14ac:dyDescent="0.3">
      <c r="A14" s="4"/>
      <c r="B14" s="5"/>
      <c r="C14" s="7"/>
      <c r="D14" s="50"/>
      <c r="E14" s="50"/>
      <c r="F14" s="37"/>
      <c r="G14" s="29"/>
      <c r="H14" s="29"/>
      <c r="I14" s="37"/>
      <c r="J14" s="29"/>
      <c r="K14" s="29"/>
      <c r="L14" s="37"/>
      <c r="M14" s="29"/>
      <c r="N14" s="29"/>
      <c r="O14" s="37"/>
      <c r="P14" s="29"/>
      <c r="Q14" s="29"/>
      <c r="R14" s="37"/>
      <c r="S14" s="29"/>
      <c r="T14" s="29"/>
      <c r="U14" s="37"/>
      <c r="V14" s="29"/>
      <c r="W14" s="29"/>
      <c r="X14" s="37"/>
      <c r="Y14" s="29"/>
      <c r="Z14" s="29"/>
      <c r="AA14" s="37"/>
      <c r="AB14" s="29"/>
      <c r="AC14" s="29"/>
      <c r="AD14" s="37"/>
      <c r="AE14" s="29"/>
      <c r="AF14" s="29"/>
      <c r="AG14" s="37"/>
      <c r="AH14" s="29"/>
      <c r="AI14" s="29"/>
      <c r="AJ14" s="37"/>
      <c r="AK14" s="29"/>
      <c r="AL14" s="29"/>
      <c r="AM14" s="37"/>
      <c r="AN14" s="29"/>
      <c r="AO14" s="29"/>
    </row>
    <row r="15" spans="1:41" s="25" customFormat="1" ht="56.25" x14ac:dyDescent="0.25">
      <c r="A15" s="23"/>
      <c r="B15" s="20"/>
      <c r="C15" s="21"/>
      <c r="D15" s="30">
        <v>1</v>
      </c>
      <c r="E15" s="31" t="s">
        <v>16</v>
      </c>
      <c r="F15" s="32">
        <f>I15+L15+O15+R15+U15+X15+AA15+AD15+AM15</f>
        <v>291853.40000000002</v>
      </c>
      <c r="G15" s="24"/>
      <c r="H15" s="24"/>
      <c r="I15" s="32">
        <v>100000</v>
      </c>
      <c r="J15" s="32"/>
      <c r="K15" s="32"/>
      <c r="L15" s="22"/>
      <c r="M15" s="32"/>
      <c r="N15" s="32"/>
      <c r="O15" s="32">
        <v>68649.5</v>
      </c>
      <c r="P15" s="32"/>
      <c r="Q15" s="32"/>
      <c r="R15" s="32"/>
      <c r="S15" s="32"/>
      <c r="T15" s="32"/>
      <c r="U15" s="32">
        <v>21448</v>
      </c>
      <c r="V15" s="32"/>
      <c r="W15" s="32"/>
      <c r="X15" s="32"/>
      <c r="Y15" s="32"/>
      <c r="Z15" s="32"/>
      <c r="AA15" s="32">
        <v>22000</v>
      </c>
      <c r="AB15" s="32"/>
      <c r="AC15" s="32"/>
      <c r="AD15" s="32">
        <v>79755.899999999994</v>
      </c>
      <c r="AE15" s="32"/>
      <c r="AF15" s="32"/>
      <c r="AG15" s="33"/>
      <c r="AH15" s="33"/>
      <c r="AI15" s="33"/>
      <c r="AJ15" s="33"/>
      <c r="AK15" s="33"/>
      <c r="AL15" s="33"/>
      <c r="AM15" s="33"/>
      <c r="AN15" s="33"/>
      <c r="AO15" s="33"/>
    </row>
    <row r="16" spans="1:41" s="25" customFormat="1" ht="56.25" x14ac:dyDescent="0.25">
      <c r="A16" s="23"/>
      <c r="B16" s="20"/>
      <c r="C16" s="21"/>
      <c r="D16" s="34">
        <v>2</v>
      </c>
      <c r="E16" s="35" t="s">
        <v>10</v>
      </c>
      <c r="F16" s="32">
        <f t="shared" ref="F16:F27" si="0">I16+L16+O16+R16+U16+X16+AA16+AD16+AM16</f>
        <v>1239099.02</v>
      </c>
      <c r="G16" s="16"/>
      <c r="H16" s="16"/>
      <c r="I16" s="16">
        <v>1052857.48</v>
      </c>
      <c r="J16" s="16"/>
      <c r="K16" s="16"/>
      <c r="L16" s="22">
        <v>45404.04</v>
      </c>
      <c r="M16" s="22"/>
      <c r="N16" s="22"/>
      <c r="O16" s="16"/>
      <c r="P16" s="16"/>
      <c r="Q16" s="16"/>
      <c r="R16" s="16"/>
      <c r="S16" s="16"/>
      <c r="T16" s="16"/>
      <c r="U16" s="16">
        <v>1000</v>
      </c>
      <c r="V16" s="16"/>
      <c r="W16" s="16"/>
      <c r="X16" s="16"/>
      <c r="Y16" s="16"/>
      <c r="Z16" s="16"/>
      <c r="AA16" s="16">
        <v>75748</v>
      </c>
      <c r="AB16" s="16"/>
      <c r="AC16" s="16"/>
      <c r="AD16" s="16">
        <v>64089.5</v>
      </c>
      <c r="AE16" s="16"/>
      <c r="AF16" s="16"/>
      <c r="AG16" s="27"/>
      <c r="AH16" s="27"/>
      <c r="AI16" s="27"/>
      <c r="AJ16" s="27">
        <v>100000</v>
      </c>
      <c r="AK16" s="27"/>
      <c r="AL16" s="27"/>
      <c r="AM16" s="27"/>
      <c r="AN16" s="27"/>
      <c r="AO16" s="27"/>
    </row>
    <row r="17" spans="1:41" s="25" customFormat="1" ht="56.25" x14ac:dyDescent="0.25">
      <c r="A17" s="23"/>
      <c r="B17" s="20">
        <v>10100</v>
      </c>
      <c r="C17" s="21">
        <v>32502</v>
      </c>
      <c r="D17" s="34">
        <v>3</v>
      </c>
      <c r="E17" s="35" t="s">
        <v>9</v>
      </c>
      <c r="F17" s="32">
        <f t="shared" si="0"/>
        <v>1319094.18</v>
      </c>
      <c r="G17" s="16"/>
      <c r="H17" s="16"/>
      <c r="I17" s="16">
        <v>1253927.43</v>
      </c>
      <c r="J17" s="16"/>
      <c r="K17" s="16"/>
      <c r="L17" s="22">
        <v>0</v>
      </c>
      <c r="M17" s="22"/>
      <c r="N17" s="22"/>
      <c r="O17" s="16">
        <v>17561.5</v>
      </c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>
        <v>12000</v>
      </c>
      <c r="AB17" s="16"/>
      <c r="AC17" s="16"/>
      <c r="AD17" s="16">
        <v>35605.25</v>
      </c>
      <c r="AE17" s="16"/>
      <c r="AF17" s="16"/>
      <c r="AG17" s="27"/>
      <c r="AH17" s="27"/>
      <c r="AI17" s="27"/>
      <c r="AJ17" s="27"/>
      <c r="AK17" s="27"/>
      <c r="AL17" s="27"/>
      <c r="AM17" s="27"/>
      <c r="AN17" s="27"/>
      <c r="AO17" s="27"/>
    </row>
    <row r="18" spans="1:41" s="25" customFormat="1" ht="56.25" x14ac:dyDescent="0.25">
      <c r="A18" s="23"/>
      <c r="B18" s="20">
        <v>10100</v>
      </c>
      <c r="C18" s="21">
        <v>32503</v>
      </c>
      <c r="D18" s="34">
        <v>4</v>
      </c>
      <c r="E18" s="35" t="s">
        <v>8</v>
      </c>
      <c r="F18" s="32">
        <f t="shared" si="0"/>
        <v>1070702.44</v>
      </c>
      <c r="G18" s="16"/>
      <c r="H18" s="16"/>
      <c r="I18" s="16">
        <v>829277.69</v>
      </c>
      <c r="J18" s="16"/>
      <c r="K18" s="16"/>
      <c r="L18" s="22">
        <v>136212.12</v>
      </c>
      <c r="M18" s="22"/>
      <c r="N18" s="22"/>
      <c r="O18" s="16">
        <v>0</v>
      </c>
      <c r="P18" s="16"/>
      <c r="Q18" s="16"/>
      <c r="R18" s="16"/>
      <c r="S18" s="16"/>
      <c r="T18" s="16"/>
      <c r="U18" s="16">
        <v>17002</v>
      </c>
      <c r="V18" s="16"/>
      <c r="W18" s="16"/>
      <c r="X18" s="16"/>
      <c r="Y18" s="16"/>
      <c r="Z18" s="16"/>
      <c r="AA18" s="16">
        <v>17000</v>
      </c>
      <c r="AB18" s="16"/>
      <c r="AC18" s="16"/>
      <c r="AD18" s="16">
        <v>71210.63</v>
      </c>
      <c r="AE18" s="16"/>
      <c r="AF18" s="16"/>
      <c r="AG18" s="27">
        <v>30000</v>
      </c>
      <c r="AH18" s="27"/>
      <c r="AI18" s="27"/>
      <c r="AJ18" s="27"/>
      <c r="AK18" s="27"/>
      <c r="AL18" s="27"/>
      <c r="AM18" s="27"/>
      <c r="AN18" s="27"/>
      <c r="AO18" s="27"/>
    </row>
    <row r="19" spans="1:41" s="25" customFormat="1" ht="56.25" x14ac:dyDescent="0.25">
      <c r="A19" s="23"/>
      <c r="B19" s="20">
        <v>10100</v>
      </c>
      <c r="C19" s="21">
        <v>32504</v>
      </c>
      <c r="D19" s="34">
        <v>5</v>
      </c>
      <c r="E19" s="35" t="s">
        <v>7</v>
      </c>
      <c r="F19" s="32">
        <f t="shared" si="0"/>
        <v>1783880.74</v>
      </c>
      <c r="G19" s="16"/>
      <c r="H19" s="16"/>
      <c r="I19" s="16">
        <v>1442125.49</v>
      </c>
      <c r="J19" s="16"/>
      <c r="K19" s="16"/>
      <c r="L19" s="22">
        <v>137078.64000000001</v>
      </c>
      <c r="M19" s="22"/>
      <c r="N19" s="22"/>
      <c r="O19" s="16">
        <v>60667</v>
      </c>
      <c r="P19" s="16"/>
      <c r="Q19" s="16"/>
      <c r="R19" s="16"/>
      <c r="S19" s="16"/>
      <c r="T19" s="16"/>
      <c r="U19" s="16">
        <v>62920.11</v>
      </c>
      <c r="V19" s="16"/>
      <c r="W19" s="16"/>
      <c r="X19" s="16"/>
      <c r="Y19" s="16"/>
      <c r="Z19" s="16"/>
      <c r="AA19" s="16">
        <v>17000</v>
      </c>
      <c r="AB19" s="16"/>
      <c r="AC19" s="16"/>
      <c r="AD19" s="16">
        <v>64089.5</v>
      </c>
      <c r="AE19" s="16"/>
      <c r="AF19" s="16"/>
      <c r="AG19" s="27"/>
      <c r="AH19" s="27"/>
      <c r="AI19" s="27"/>
      <c r="AJ19" s="27"/>
      <c r="AK19" s="27"/>
      <c r="AL19" s="27"/>
      <c r="AM19" s="27"/>
      <c r="AN19" s="27"/>
      <c r="AO19" s="27"/>
    </row>
    <row r="20" spans="1:41" s="25" customFormat="1" ht="56.25" x14ac:dyDescent="0.25">
      <c r="A20" s="23"/>
      <c r="B20" s="20">
        <v>10100</v>
      </c>
      <c r="C20" s="21">
        <v>32505</v>
      </c>
      <c r="D20" s="34">
        <v>6</v>
      </c>
      <c r="E20" s="35" t="s">
        <v>6</v>
      </c>
      <c r="F20" s="32">
        <f t="shared" si="0"/>
        <v>1545281.48</v>
      </c>
      <c r="G20" s="16"/>
      <c r="H20" s="16"/>
      <c r="I20" s="16">
        <v>1447702.35</v>
      </c>
      <c r="J20" s="16"/>
      <c r="K20" s="16"/>
      <c r="L20" s="22"/>
      <c r="M20" s="22"/>
      <c r="N20" s="22"/>
      <c r="O20" s="16">
        <v>14368.5</v>
      </c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>
        <v>12000</v>
      </c>
      <c r="AB20" s="16"/>
      <c r="AC20" s="16"/>
      <c r="AD20" s="16">
        <v>71210.63</v>
      </c>
      <c r="AE20" s="16"/>
      <c r="AF20" s="16"/>
      <c r="AG20" s="27"/>
      <c r="AH20" s="27"/>
      <c r="AI20" s="27"/>
      <c r="AJ20" s="27"/>
      <c r="AK20" s="27"/>
      <c r="AL20" s="27"/>
      <c r="AM20" s="27"/>
      <c r="AN20" s="27"/>
      <c r="AO20" s="27"/>
    </row>
    <row r="21" spans="1:41" s="25" customFormat="1" ht="56.25" x14ac:dyDescent="0.25">
      <c r="A21" s="23"/>
      <c r="B21" s="20">
        <v>10100</v>
      </c>
      <c r="C21" s="21">
        <v>32506</v>
      </c>
      <c r="D21" s="34">
        <v>7</v>
      </c>
      <c r="E21" s="35" t="s">
        <v>5</v>
      </c>
      <c r="F21" s="32">
        <f t="shared" si="0"/>
        <v>1251429.47</v>
      </c>
      <c r="G21" s="16"/>
      <c r="H21" s="16"/>
      <c r="I21" s="16">
        <v>1164541.18</v>
      </c>
      <c r="J21" s="16"/>
      <c r="K21" s="16"/>
      <c r="L21" s="22">
        <v>45404.04</v>
      </c>
      <c r="M21" s="22"/>
      <c r="N21" s="22"/>
      <c r="O21" s="16"/>
      <c r="P21" s="16"/>
      <c r="Q21" s="16"/>
      <c r="R21" s="16"/>
      <c r="S21" s="16"/>
      <c r="T21" s="16"/>
      <c r="U21" s="16">
        <v>1000</v>
      </c>
      <c r="V21" s="16"/>
      <c r="W21" s="16"/>
      <c r="X21" s="16"/>
      <c r="Y21" s="16"/>
      <c r="Z21" s="16"/>
      <c r="AA21" s="16">
        <v>12000</v>
      </c>
      <c r="AB21" s="16"/>
      <c r="AC21" s="16"/>
      <c r="AD21" s="16">
        <v>28484.25</v>
      </c>
      <c r="AE21" s="16"/>
      <c r="AF21" s="16"/>
      <c r="AG21" s="27"/>
      <c r="AH21" s="27"/>
      <c r="AI21" s="27"/>
      <c r="AJ21" s="27">
        <v>60000</v>
      </c>
      <c r="AK21" s="27"/>
      <c r="AL21" s="27"/>
      <c r="AM21" s="27"/>
      <c r="AN21" s="27"/>
      <c r="AO21" s="27"/>
    </row>
    <row r="22" spans="1:41" s="25" customFormat="1" ht="56.25" x14ac:dyDescent="0.25">
      <c r="A22" s="23"/>
      <c r="B22" s="20">
        <v>10100</v>
      </c>
      <c r="C22" s="21">
        <v>32507</v>
      </c>
      <c r="D22" s="34">
        <v>8</v>
      </c>
      <c r="E22" s="35" t="s">
        <v>4</v>
      </c>
      <c r="F22" s="32">
        <f t="shared" si="0"/>
        <v>1423253.79</v>
      </c>
      <c r="G22" s="16"/>
      <c r="H22" s="16"/>
      <c r="I22" s="16">
        <v>1079076.56</v>
      </c>
      <c r="J22" s="16"/>
      <c r="K22" s="16"/>
      <c r="L22" s="22">
        <v>90808.08</v>
      </c>
      <c r="M22" s="22"/>
      <c r="N22" s="22"/>
      <c r="O22" s="16">
        <v>68649.5</v>
      </c>
      <c r="P22" s="16"/>
      <c r="Q22" s="16"/>
      <c r="R22" s="16"/>
      <c r="S22" s="16"/>
      <c r="T22" s="16"/>
      <c r="U22" s="16">
        <v>116448</v>
      </c>
      <c r="V22" s="16"/>
      <c r="W22" s="16"/>
      <c r="X22" s="16"/>
      <c r="Y22" s="16"/>
      <c r="Z22" s="16"/>
      <c r="AA22" s="16">
        <v>17000</v>
      </c>
      <c r="AB22" s="16"/>
      <c r="AC22" s="16"/>
      <c r="AD22" s="16">
        <v>51271.65</v>
      </c>
      <c r="AE22" s="16"/>
      <c r="AF22" s="16"/>
      <c r="AG22" s="27">
        <v>30000</v>
      </c>
      <c r="AH22" s="27"/>
      <c r="AI22" s="27"/>
      <c r="AJ22" s="27"/>
      <c r="AK22" s="27"/>
      <c r="AL22" s="27"/>
      <c r="AM22" s="27"/>
      <c r="AN22" s="27"/>
      <c r="AO22" s="27"/>
    </row>
    <row r="23" spans="1:41" s="25" customFormat="1" ht="56.25" x14ac:dyDescent="0.25">
      <c r="A23" s="23"/>
      <c r="B23" s="20">
        <v>10100</v>
      </c>
      <c r="C23" s="21">
        <v>32508</v>
      </c>
      <c r="D23" s="34">
        <v>9</v>
      </c>
      <c r="E23" s="35" t="s">
        <v>17</v>
      </c>
      <c r="F23" s="32">
        <f t="shared" si="0"/>
        <v>303644.63</v>
      </c>
      <c r="G23" s="16"/>
      <c r="H23" s="16"/>
      <c r="I23" s="16">
        <v>66000</v>
      </c>
      <c r="J23" s="16"/>
      <c r="K23" s="16"/>
      <c r="L23" s="22">
        <v>45404.04</v>
      </c>
      <c r="M23" s="22"/>
      <c r="N23" s="22"/>
      <c r="O23" s="16">
        <v>59070.5</v>
      </c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>
        <v>22000</v>
      </c>
      <c r="AB23" s="16"/>
      <c r="AC23" s="16"/>
      <c r="AD23" s="16">
        <v>111170.09</v>
      </c>
      <c r="AE23" s="16"/>
      <c r="AF23" s="16"/>
      <c r="AG23" s="27">
        <v>30000</v>
      </c>
      <c r="AH23" s="27"/>
      <c r="AI23" s="27"/>
      <c r="AJ23" s="27">
        <v>80000</v>
      </c>
      <c r="AK23" s="27"/>
      <c r="AL23" s="27"/>
      <c r="AM23" s="27"/>
      <c r="AN23" s="27"/>
      <c r="AO23" s="27"/>
    </row>
    <row r="24" spans="1:41" s="25" customFormat="1" ht="56.25" x14ac:dyDescent="0.25">
      <c r="A24" s="23"/>
      <c r="B24" s="20"/>
      <c r="C24" s="21"/>
      <c r="D24" s="34">
        <v>10</v>
      </c>
      <c r="E24" s="35" t="s">
        <v>3</v>
      </c>
      <c r="F24" s="32">
        <f t="shared" si="0"/>
        <v>1633474.44</v>
      </c>
      <c r="G24" s="16"/>
      <c r="H24" s="16"/>
      <c r="I24" s="16">
        <v>1432574.63</v>
      </c>
      <c r="J24" s="16"/>
      <c r="K24" s="16"/>
      <c r="L24" s="22">
        <v>45404.04</v>
      </c>
      <c r="M24" s="22"/>
      <c r="N24" s="22"/>
      <c r="O24" s="16">
        <v>19158</v>
      </c>
      <c r="P24" s="16"/>
      <c r="Q24" s="16"/>
      <c r="R24" s="16"/>
      <c r="S24" s="16"/>
      <c r="T24" s="16"/>
      <c r="U24" s="16">
        <v>48000</v>
      </c>
      <c r="V24" s="16"/>
      <c r="W24" s="16"/>
      <c r="X24" s="16"/>
      <c r="Y24" s="16"/>
      <c r="Z24" s="16"/>
      <c r="AA24" s="16">
        <v>12000</v>
      </c>
      <c r="AB24" s="16"/>
      <c r="AC24" s="16"/>
      <c r="AD24" s="16">
        <v>76337.77</v>
      </c>
      <c r="AE24" s="16"/>
      <c r="AF24" s="16"/>
      <c r="AG24" s="27"/>
      <c r="AH24" s="27"/>
      <c r="AI24" s="27"/>
      <c r="AJ24" s="27"/>
      <c r="AK24" s="27"/>
      <c r="AL24" s="27"/>
      <c r="AM24" s="27"/>
      <c r="AN24" s="27"/>
      <c r="AO24" s="27"/>
    </row>
    <row r="25" spans="1:41" s="25" customFormat="1" ht="56.25" x14ac:dyDescent="0.25">
      <c r="A25" s="23"/>
      <c r="B25" s="20">
        <v>10100</v>
      </c>
      <c r="C25" s="21">
        <v>32510</v>
      </c>
      <c r="D25" s="34">
        <v>11</v>
      </c>
      <c r="E25" s="35" t="s">
        <v>2</v>
      </c>
      <c r="F25" s="32">
        <f t="shared" si="0"/>
        <v>1650875.04</v>
      </c>
      <c r="G25" s="16"/>
      <c r="H25" s="16"/>
      <c r="I25" s="16">
        <v>786636.13</v>
      </c>
      <c r="J25" s="16"/>
      <c r="K25" s="16"/>
      <c r="L25" s="22">
        <v>64322.39</v>
      </c>
      <c r="M25" s="22"/>
      <c r="N25" s="22"/>
      <c r="O25" s="16">
        <v>99779</v>
      </c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>
        <v>17000</v>
      </c>
      <c r="AB25" s="16"/>
      <c r="AC25" s="16"/>
      <c r="AD25" s="16">
        <v>683137.52</v>
      </c>
      <c r="AE25" s="16"/>
      <c r="AF25" s="16"/>
      <c r="AG25" s="27"/>
      <c r="AH25" s="27"/>
      <c r="AI25" s="27"/>
      <c r="AJ25" s="27"/>
      <c r="AK25" s="27"/>
      <c r="AL25" s="27"/>
      <c r="AM25" s="27"/>
      <c r="AN25" s="27"/>
      <c r="AO25" s="27"/>
    </row>
    <row r="26" spans="1:41" s="25" customFormat="1" ht="56.25" x14ac:dyDescent="0.25">
      <c r="A26" s="23"/>
      <c r="B26" s="20"/>
      <c r="C26" s="21"/>
      <c r="D26" s="34">
        <v>12</v>
      </c>
      <c r="E26" s="35" t="s">
        <v>19</v>
      </c>
      <c r="F26" s="32">
        <f t="shared" si="0"/>
        <v>8567529.9600000009</v>
      </c>
      <c r="G26" s="16"/>
      <c r="H26" s="16"/>
      <c r="I26" s="16">
        <v>320000</v>
      </c>
      <c r="J26" s="16"/>
      <c r="K26" s="16"/>
      <c r="L26" s="22">
        <v>181616.16</v>
      </c>
      <c r="M26" s="22"/>
      <c r="N26" s="22"/>
      <c r="O26" s="16">
        <v>142088.5</v>
      </c>
      <c r="P26" s="16"/>
      <c r="Q26" s="16"/>
      <c r="R26" s="16">
        <v>199498.75</v>
      </c>
      <c r="S26" s="16"/>
      <c r="T26" s="16"/>
      <c r="U26" s="16">
        <v>1150493.78</v>
      </c>
      <c r="V26" s="16"/>
      <c r="W26" s="16"/>
      <c r="X26" s="16">
        <v>837652.72</v>
      </c>
      <c r="Y26" s="16"/>
      <c r="Z26" s="16"/>
      <c r="AA26" s="16">
        <v>105000</v>
      </c>
      <c r="AB26" s="16"/>
      <c r="AC26" s="16"/>
      <c r="AD26" s="16">
        <v>81180.05</v>
      </c>
      <c r="AE26" s="16"/>
      <c r="AF26" s="16"/>
      <c r="AG26" s="27"/>
      <c r="AH26" s="27"/>
      <c r="AI26" s="27"/>
      <c r="AJ26" s="27"/>
      <c r="AK26" s="27"/>
      <c r="AL26" s="27"/>
      <c r="AM26" s="27">
        <v>5550000</v>
      </c>
      <c r="AN26" s="27"/>
      <c r="AO26" s="27"/>
    </row>
    <row r="27" spans="1:41" s="25" customFormat="1" ht="56.25" x14ac:dyDescent="0.25">
      <c r="A27" s="23"/>
      <c r="B27" s="20">
        <v>10100</v>
      </c>
      <c r="C27" s="21">
        <v>32513</v>
      </c>
      <c r="D27" s="34">
        <v>13</v>
      </c>
      <c r="E27" s="35" t="s">
        <v>1</v>
      </c>
      <c r="F27" s="32">
        <f t="shared" si="0"/>
        <v>797482.67</v>
      </c>
      <c r="G27" s="16"/>
      <c r="H27" s="16"/>
      <c r="I27" s="16">
        <v>737756.29</v>
      </c>
      <c r="J27" s="16"/>
      <c r="K27" s="16"/>
      <c r="L27" s="22"/>
      <c r="M27" s="22"/>
      <c r="N27" s="22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>
        <v>17000</v>
      </c>
      <c r="AB27" s="16"/>
      <c r="AC27" s="16"/>
      <c r="AD27" s="16">
        <v>42726.38</v>
      </c>
      <c r="AE27" s="16"/>
      <c r="AF27" s="16"/>
      <c r="AG27" s="27"/>
      <c r="AH27" s="27"/>
      <c r="AI27" s="27"/>
      <c r="AJ27" s="27"/>
      <c r="AK27" s="27"/>
      <c r="AL27" s="27"/>
      <c r="AM27" s="27"/>
      <c r="AN27" s="27"/>
      <c r="AO27" s="27"/>
    </row>
    <row r="28" spans="1:41" s="19" customFormat="1" ht="18.75" x14ac:dyDescent="0.25">
      <c r="A28" s="15"/>
      <c r="B28" s="3">
        <v>10200</v>
      </c>
      <c r="C28" s="2">
        <v>32501</v>
      </c>
      <c r="D28" s="48" t="s">
        <v>0</v>
      </c>
      <c r="E28" s="49"/>
      <c r="F28" s="32">
        <f>I28+L28+O28+R28+U28+X28+AA28+AD28+AM28+AG28+AJ28</f>
        <v>23207601.260000002</v>
      </c>
      <c r="G28" s="16"/>
      <c r="H28" s="16"/>
      <c r="I28" s="17">
        <f>SUM(I15:I27)</f>
        <v>11712475.23</v>
      </c>
      <c r="J28" s="18"/>
      <c r="K28" s="18"/>
      <c r="L28" s="17">
        <f t="shared" ref="L28" si="1">SUM(L15:L27)</f>
        <v>791653.55</v>
      </c>
      <c r="M28" s="18"/>
      <c r="N28" s="18"/>
      <c r="O28" s="17">
        <f t="shared" ref="O28:R28" si="2">SUM(O15:O27)</f>
        <v>549992</v>
      </c>
      <c r="P28" s="18"/>
      <c r="Q28" s="18"/>
      <c r="R28" s="17">
        <f t="shared" si="2"/>
        <v>199498.75</v>
      </c>
      <c r="S28" s="18"/>
      <c r="T28" s="18"/>
      <c r="U28" s="17">
        <f t="shared" ref="U28" si="3">SUM(U15:U27)</f>
        <v>1418311.8900000001</v>
      </c>
      <c r="V28" s="18"/>
      <c r="W28" s="18"/>
      <c r="X28" s="17">
        <f t="shared" ref="X28" si="4">SUM(X15:X27)</f>
        <v>837652.72</v>
      </c>
      <c r="Y28" s="18"/>
      <c r="Z28" s="18"/>
      <c r="AA28" s="17">
        <f t="shared" ref="AA28" si="5">SUM(AA15:AA27)</f>
        <v>357748</v>
      </c>
      <c r="AB28" s="18"/>
      <c r="AC28" s="18"/>
      <c r="AD28" s="17">
        <f t="shared" ref="AD28" si="6">SUM(AD15:AD27)</f>
        <v>1460269.1199999999</v>
      </c>
      <c r="AE28" s="18"/>
      <c r="AF28" s="18"/>
      <c r="AG28" s="27">
        <f t="shared" ref="AG28" si="7">SUM(AG15:AG27)</f>
        <v>90000</v>
      </c>
      <c r="AH28" s="27"/>
      <c r="AI28" s="27"/>
      <c r="AJ28" s="27">
        <f t="shared" ref="AJ28" si="8">SUM(AJ15:AJ27)</f>
        <v>240000</v>
      </c>
      <c r="AK28" s="27"/>
      <c r="AL28" s="27"/>
      <c r="AM28" s="27">
        <f t="shared" ref="AM28" si="9">SUM(AM15:AM27)</f>
        <v>5550000</v>
      </c>
      <c r="AN28" s="27"/>
      <c r="AO28" s="27"/>
    </row>
  </sheetData>
  <mergeCells count="33">
    <mergeCell ref="D28:E28"/>
    <mergeCell ref="D11:D14"/>
    <mergeCell ref="E11:E14"/>
    <mergeCell ref="F13:F14"/>
    <mergeCell ref="F11:H12"/>
    <mergeCell ref="U12:W12"/>
    <mergeCell ref="AD12:AF12"/>
    <mergeCell ref="X12:Z12"/>
    <mergeCell ref="AA12:AC12"/>
    <mergeCell ref="AJ12:AL12"/>
    <mergeCell ref="R12:T12"/>
    <mergeCell ref="AM12:AO12"/>
    <mergeCell ref="R13:R14"/>
    <mergeCell ref="U13:U14"/>
    <mergeCell ref="O13:O14"/>
    <mergeCell ref="AD13:AD14"/>
    <mergeCell ref="X13:X14"/>
    <mergeCell ref="AA13:AA14"/>
    <mergeCell ref="AM13:AM14"/>
    <mergeCell ref="AJ13:AJ14"/>
    <mergeCell ref="AG12:AI12"/>
    <mergeCell ref="AG13:AG14"/>
    <mergeCell ref="I13:I14"/>
    <mergeCell ref="L13:L14"/>
    <mergeCell ref="I11:AO11"/>
    <mergeCell ref="D2:AO2"/>
    <mergeCell ref="D3:AO3"/>
    <mergeCell ref="D4:AO4"/>
    <mergeCell ref="E5:AO5"/>
    <mergeCell ref="D8:AO8"/>
    <mergeCell ref="I12:K12"/>
    <mergeCell ref="L12:N12"/>
    <mergeCell ref="O12:Q12"/>
  </mergeCells>
  <pageMargins left="0.27559055118110237" right="0.15748031496062992" top="0.51181102362204722" bottom="0.19685039370078741" header="0.19685039370078741" footer="0.15748031496062992"/>
  <pageSetup paperSize="9" scale="3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2023-11-21T04:15:40Z</cp:lastPrinted>
  <dcterms:created xsi:type="dcterms:W3CDTF">2013-11-08T03:03:05Z</dcterms:created>
  <dcterms:modified xsi:type="dcterms:W3CDTF">2023-12-27T02:54:38Z</dcterms:modified>
</cp:coreProperties>
</file>