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№9'!$A$2:$AC$29</definedName>
  </definedNames>
  <calcPr calcId="145621"/>
</workbook>
</file>

<file path=xl/calcChain.xml><?xml version="1.0" encoding="utf-8"?>
<calcChain xmlns="http://schemas.openxmlformats.org/spreadsheetml/2006/main">
  <c r="F27" i="2" l="1"/>
  <c r="X29" i="2"/>
  <c r="F17" i="2" l="1"/>
  <c r="F28" i="2"/>
  <c r="F26" i="2"/>
  <c r="F25" i="2"/>
  <c r="F24" i="2"/>
  <c r="F23" i="2"/>
  <c r="F22" i="2"/>
  <c r="F20" i="2"/>
  <c r="F19" i="2"/>
  <c r="F18" i="2"/>
  <c r="F16" i="2"/>
  <c r="U29" i="2" l="1"/>
  <c r="F21" i="2" l="1"/>
  <c r="O29" i="2" l="1"/>
  <c r="L29" i="2"/>
  <c r="AA29" i="2" l="1"/>
  <c r="I29" i="2" l="1"/>
  <c r="R29" i="2" l="1"/>
  <c r="F29" i="2" s="1"/>
</calcChain>
</file>

<file path=xl/sharedStrings.xml><?xml version="1.0" encoding="utf-8"?>
<sst xmlns="http://schemas.openxmlformats.org/spreadsheetml/2006/main" count="54" uniqueCount="33">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</sst>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showGridLines="0" tabSelected="1" view="pageBreakPreview" topLeftCell="A2" zoomScale="67" zoomScaleNormal="100" zoomScaleSheetLayoutView="67" workbookViewId="0">
      <selection activeCell="D5" sqref="D5:AC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31.85546875" style="1" customWidth="1"/>
    <col min="6" max="6" width="16.42578125" style="1" bestFit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" style="1" bestFit="1" customWidth="1"/>
    <col min="28" max="29" width="6.7109375" style="1" customWidth="1"/>
    <col min="30" max="32" width="14.42578125" style="1" customWidth="1"/>
    <col min="33" max="269" width="9.140625" style="1" customWidth="1"/>
    <col min="270" max="16384" width="9.140625" style="1"/>
  </cols>
  <sheetData>
    <row r="1" spans="1:32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</row>
    <row r="2" spans="1:32" ht="1.5" customHeight="1" x14ac:dyDescent="0.3">
      <c r="A2" s="4"/>
      <c r="B2" s="4"/>
      <c r="C2" s="4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35"/>
      <c r="AE2" s="35"/>
      <c r="AF2" s="35"/>
    </row>
    <row r="3" spans="1:32" ht="15" customHeight="1" x14ac:dyDescent="0.3">
      <c r="A3" s="4"/>
      <c r="B3" s="11"/>
      <c r="C3" s="11"/>
      <c r="D3" s="64" t="s">
        <v>23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34"/>
      <c r="AE3" s="34"/>
      <c r="AF3" s="34"/>
    </row>
    <row r="4" spans="1:32" ht="18.75" customHeight="1" x14ac:dyDescent="0.3">
      <c r="A4" s="4"/>
      <c r="B4" s="11"/>
      <c r="C4" s="11"/>
      <c r="D4" s="68" t="s">
        <v>14</v>
      </c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36"/>
      <c r="AE4" s="36"/>
      <c r="AF4" s="36"/>
    </row>
    <row r="5" spans="1:32" ht="18.75" customHeight="1" x14ac:dyDescent="0.3">
      <c r="A5" s="4"/>
      <c r="B5" s="11"/>
      <c r="C5" s="11"/>
      <c r="D5" s="64" t="s">
        <v>25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34"/>
      <c r="AE5" s="34"/>
      <c r="AF5" s="34"/>
    </row>
    <row r="6" spans="1:32" ht="18.75" customHeight="1" x14ac:dyDescent="0.3">
      <c r="A6" s="4"/>
      <c r="B6" s="11"/>
      <c r="C6" s="11"/>
      <c r="D6" s="14"/>
      <c r="E6" s="64" t="s">
        <v>24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34"/>
      <c r="AE6" s="34"/>
      <c r="AF6" s="34"/>
    </row>
    <row r="7" spans="1:32" ht="2.2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8.75" hidden="1" customHeight="1" x14ac:dyDescent="0.3">
      <c r="A8" s="4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ht="55.5" customHeight="1" x14ac:dyDescent="0.3">
      <c r="A9" s="9"/>
      <c r="B9" s="7"/>
      <c r="C9" s="7"/>
      <c r="D9" s="69" t="s">
        <v>26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37"/>
      <c r="AE9" s="37"/>
      <c r="AF9" s="37"/>
    </row>
    <row r="10" spans="1:32" ht="11.25" hidden="1" customHeight="1" x14ac:dyDescent="0.3">
      <c r="A10" s="4"/>
      <c r="B10" s="4"/>
      <c r="C10" s="4"/>
      <c r="D10" s="4"/>
      <c r="E10" s="4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</row>
    <row r="11" spans="1:32" ht="0.75" hidden="1" customHeight="1" x14ac:dyDescent="0.3">
      <c r="A11" s="12"/>
      <c r="B11" s="12"/>
      <c r="C11" s="12"/>
      <c r="D11" s="12"/>
      <c r="E11" s="12"/>
      <c r="F11" s="12"/>
      <c r="G11" s="13"/>
      <c r="H11" s="13"/>
      <c r="I11" s="12"/>
      <c r="J11" s="13"/>
      <c r="K11" s="13"/>
      <c r="L11" s="13"/>
      <c r="M11" s="13"/>
      <c r="N11" s="13"/>
      <c r="O11" s="13"/>
      <c r="P11" s="13"/>
      <c r="Q11" s="13"/>
      <c r="R11" s="12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pans="1:32" ht="16.5" customHeight="1" x14ac:dyDescent="0.3">
      <c r="A12" s="12"/>
      <c r="B12" s="12"/>
      <c r="C12" s="12"/>
      <c r="D12" s="57" t="s">
        <v>13</v>
      </c>
      <c r="E12" s="57" t="s">
        <v>12</v>
      </c>
      <c r="F12" s="58" t="s">
        <v>11</v>
      </c>
      <c r="G12" s="59"/>
      <c r="H12" s="60"/>
      <c r="I12" s="66" t="s">
        <v>17</v>
      </c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38"/>
      <c r="AE12" s="38"/>
      <c r="AF12" s="38"/>
    </row>
    <row r="13" spans="1:32" ht="369" customHeight="1" x14ac:dyDescent="0.3">
      <c r="A13" s="4"/>
      <c r="B13" s="6"/>
      <c r="C13" s="8"/>
      <c r="D13" s="57"/>
      <c r="E13" s="57"/>
      <c r="F13" s="61"/>
      <c r="G13" s="62"/>
      <c r="H13" s="63"/>
      <c r="I13" s="52" t="s">
        <v>20</v>
      </c>
      <c r="J13" s="70"/>
      <c r="K13" s="71"/>
      <c r="L13" s="52" t="s">
        <v>19</v>
      </c>
      <c r="M13" s="70"/>
      <c r="N13" s="71"/>
      <c r="O13" s="52" t="s">
        <v>28</v>
      </c>
      <c r="P13" s="53"/>
      <c r="Q13" s="54"/>
      <c r="R13" s="52" t="s">
        <v>29</v>
      </c>
      <c r="S13" s="70"/>
      <c r="T13" s="71"/>
      <c r="U13" s="52" t="s">
        <v>30</v>
      </c>
      <c r="V13" s="53"/>
      <c r="W13" s="54"/>
      <c r="X13" s="52" t="s">
        <v>32</v>
      </c>
      <c r="Y13" s="53"/>
      <c r="Z13" s="54"/>
      <c r="AA13" s="52" t="s">
        <v>31</v>
      </c>
      <c r="AB13" s="53"/>
      <c r="AC13" s="54"/>
      <c r="AD13" s="39"/>
      <c r="AE13" s="39"/>
      <c r="AF13" s="39"/>
    </row>
    <row r="14" spans="1:32" ht="39.75" customHeight="1" x14ac:dyDescent="0.3">
      <c r="A14" s="4"/>
      <c r="B14" s="5"/>
      <c r="C14" s="7"/>
      <c r="D14" s="57"/>
      <c r="E14" s="57"/>
      <c r="F14" s="50" t="s">
        <v>21</v>
      </c>
      <c r="G14" s="26" t="s">
        <v>22</v>
      </c>
      <c r="H14" s="26" t="s">
        <v>27</v>
      </c>
      <c r="I14" s="50" t="s">
        <v>21</v>
      </c>
      <c r="J14" s="33" t="s">
        <v>22</v>
      </c>
      <c r="K14" s="33" t="s">
        <v>27</v>
      </c>
      <c r="L14" s="50" t="s">
        <v>21</v>
      </c>
      <c r="M14" s="44" t="s">
        <v>22</v>
      </c>
      <c r="N14" s="44" t="s">
        <v>27</v>
      </c>
      <c r="O14" s="50" t="s">
        <v>21</v>
      </c>
      <c r="P14" s="44" t="s">
        <v>22</v>
      </c>
      <c r="Q14" s="44" t="s">
        <v>27</v>
      </c>
      <c r="R14" s="50" t="s">
        <v>21</v>
      </c>
      <c r="S14" s="33" t="s">
        <v>22</v>
      </c>
      <c r="T14" s="33" t="s">
        <v>27</v>
      </c>
      <c r="U14" s="50" t="s">
        <v>21</v>
      </c>
      <c r="V14" s="46" t="s">
        <v>22</v>
      </c>
      <c r="W14" s="46" t="s">
        <v>27</v>
      </c>
      <c r="X14" s="50" t="s">
        <v>21</v>
      </c>
      <c r="Y14" s="48" t="s">
        <v>22</v>
      </c>
      <c r="Z14" s="48" t="s">
        <v>27</v>
      </c>
      <c r="AA14" s="46" t="s">
        <v>21</v>
      </c>
      <c r="AB14" s="46" t="s">
        <v>22</v>
      </c>
      <c r="AC14" s="46" t="s">
        <v>27</v>
      </c>
      <c r="AD14" s="39"/>
      <c r="AE14" s="39"/>
      <c r="AF14" s="39"/>
    </row>
    <row r="15" spans="1:32" ht="0.75" hidden="1" customHeight="1" x14ac:dyDescent="0.3">
      <c r="A15" s="4"/>
      <c r="B15" s="5"/>
      <c r="C15" s="7"/>
      <c r="D15" s="57"/>
      <c r="E15" s="57"/>
      <c r="F15" s="51"/>
      <c r="G15" s="27"/>
      <c r="H15" s="27"/>
      <c r="I15" s="51"/>
      <c r="J15" s="27"/>
      <c r="K15" s="27"/>
      <c r="L15" s="51"/>
      <c r="M15" s="45"/>
      <c r="N15" s="45"/>
      <c r="O15" s="51"/>
      <c r="P15" s="45"/>
      <c r="Q15" s="45"/>
      <c r="R15" s="51"/>
      <c r="S15" s="27"/>
      <c r="T15" s="27"/>
      <c r="U15" s="51"/>
      <c r="V15" s="47"/>
      <c r="W15" s="47"/>
      <c r="X15" s="51"/>
      <c r="Y15" s="49"/>
      <c r="Z15" s="49"/>
      <c r="AA15" s="47"/>
      <c r="AB15" s="47"/>
      <c r="AC15" s="47"/>
      <c r="AD15" s="40"/>
      <c r="AE15" s="40"/>
      <c r="AF15" s="40"/>
    </row>
    <row r="16" spans="1:32" s="25" customFormat="1" ht="37.5" x14ac:dyDescent="0.25">
      <c r="A16" s="23"/>
      <c r="B16" s="20"/>
      <c r="C16" s="21"/>
      <c r="D16" s="28">
        <v>1</v>
      </c>
      <c r="E16" s="29" t="s">
        <v>15</v>
      </c>
      <c r="F16" s="30">
        <f>I16+L16+O16+R16+AA16+U16</f>
        <v>368649.5</v>
      </c>
      <c r="G16" s="24"/>
      <c r="H16" s="24"/>
      <c r="I16" s="30">
        <v>300000</v>
      </c>
      <c r="J16" s="30"/>
      <c r="K16" s="30"/>
      <c r="L16" s="22">
        <v>0</v>
      </c>
      <c r="M16" s="30"/>
      <c r="N16" s="30"/>
      <c r="O16" s="22">
        <v>0</v>
      </c>
      <c r="P16" s="30"/>
      <c r="Q16" s="30"/>
      <c r="R16" s="22">
        <v>68649.5</v>
      </c>
      <c r="S16" s="30"/>
      <c r="T16" s="30"/>
      <c r="U16" s="22">
        <v>0</v>
      </c>
      <c r="V16" s="30"/>
      <c r="W16" s="30"/>
      <c r="X16" s="30"/>
      <c r="Y16" s="30"/>
      <c r="Z16" s="30"/>
      <c r="AA16" s="22">
        <v>0</v>
      </c>
      <c r="AB16" s="30"/>
      <c r="AC16" s="30"/>
      <c r="AD16" s="41"/>
      <c r="AE16" s="41"/>
      <c r="AF16" s="41"/>
    </row>
    <row r="17" spans="1:32" s="25" customFormat="1" ht="37.5" x14ac:dyDescent="0.25">
      <c r="A17" s="23"/>
      <c r="B17" s="20"/>
      <c r="C17" s="21"/>
      <c r="D17" s="31">
        <v>2</v>
      </c>
      <c r="E17" s="32" t="s">
        <v>10</v>
      </c>
      <c r="F17" s="30">
        <f>I17+L17+O17+R17+AA17+U17</f>
        <v>1202668.21</v>
      </c>
      <c r="G17" s="16"/>
      <c r="H17" s="16"/>
      <c r="I17" s="16">
        <v>1093858.93</v>
      </c>
      <c r="J17" s="16"/>
      <c r="K17" s="16"/>
      <c r="L17" s="22">
        <v>48809.279999999999</v>
      </c>
      <c r="M17" s="22"/>
      <c r="N17" s="22"/>
      <c r="O17" s="22">
        <v>0</v>
      </c>
      <c r="P17" s="16"/>
      <c r="Q17" s="16"/>
      <c r="R17" s="22">
        <v>0</v>
      </c>
      <c r="S17" s="22"/>
      <c r="T17" s="22"/>
      <c r="U17" s="22">
        <v>0</v>
      </c>
      <c r="V17" s="16"/>
      <c r="W17" s="16"/>
      <c r="X17" s="16"/>
      <c r="Y17" s="16"/>
      <c r="Z17" s="16"/>
      <c r="AA17" s="22">
        <v>60000</v>
      </c>
      <c r="AB17" s="16"/>
      <c r="AC17" s="16"/>
      <c r="AD17" s="42"/>
      <c r="AE17" s="42"/>
      <c r="AF17" s="42"/>
    </row>
    <row r="18" spans="1:32" s="25" customFormat="1" ht="37.5" x14ac:dyDescent="0.25">
      <c r="A18" s="23"/>
      <c r="B18" s="20">
        <v>10100</v>
      </c>
      <c r="C18" s="21">
        <v>32502</v>
      </c>
      <c r="D18" s="31">
        <v>3</v>
      </c>
      <c r="E18" s="32" t="s">
        <v>9</v>
      </c>
      <c r="F18" s="30">
        <f>I18+L18+O18+R18+AA18+U18</f>
        <v>1011128.56</v>
      </c>
      <c r="G18" s="16"/>
      <c r="H18" s="16"/>
      <c r="I18" s="16">
        <v>993567.06</v>
      </c>
      <c r="J18" s="16"/>
      <c r="K18" s="16"/>
      <c r="L18" s="22">
        <v>0</v>
      </c>
      <c r="M18" s="22"/>
      <c r="N18" s="22"/>
      <c r="O18" s="22">
        <v>0</v>
      </c>
      <c r="P18" s="16"/>
      <c r="Q18" s="16"/>
      <c r="R18" s="22">
        <v>17561.5</v>
      </c>
      <c r="S18" s="22"/>
      <c r="T18" s="22"/>
      <c r="U18" s="22">
        <v>0</v>
      </c>
      <c r="V18" s="16"/>
      <c r="W18" s="16"/>
      <c r="X18" s="16"/>
      <c r="Y18" s="16"/>
      <c r="Z18" s="16"/>
      <c r="AA18" s="22">
        <v>0</v>
      </c>
      <c r="AB18" s="16"/>
      <c r="AC18" s="16"/>
      <c r="AD18" s="42"/>
      <c r="AE18" s="42"/>
      <c r="AF18" s="42"/>
    </row>
    <row r="19" spans="1:32" s="25" customFormat="1" ht="37.5" x14ac:dyDescent="0.25">
      <c r="A19" s="23"/>
      <c r="B19" s="20">
        <v>10100</v>
      </c>
      <c r="C19" s="21">
        <v>32503</v>
      </c>
      <c r="D19" s="31">
        <v>4</v>
      </c>
      <c r="E19" s="32" t="s">
        <v>8</v>
      </c>
      <c r="F19" s="30">
        <f>I19+L19+O19+R19+AA19+U19</f>
        <v>619287.13</v>
      </c>
      <c r="G19" s="16"/>
      <c r="H19" s="16"/>
      <c r="I19" s="16">
        <v>472859.29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0</v>
      </c>
      <c r="S19" s="22"/>
      <c r="T19" s="22"/>
      <c r="U19" s="22">
        <v>0</v>
      </c>
      <c r="V19" s="16"/>
      <c r="W19" s="16"/>
      <c r="X19" s="16"/>
      <c r="Y19" s="16"/>
      <c r="Z19" s="16"/>
      <c r="AA19" s="22">
        <v>0</v>
      </c>
      <c r="AB19" s="16"/>
      <c r="AC19" s="16"/>
      <c r="AD19" s="42"/>
      <c r="AE19" s="42"/>
      <c r="AF19" s="42"/>
    </row>
    <row r="20" spans="1:32" s="25" customFormat="1" ht="37.5" x14ac:dyDescent="0.25">
      <c r="A20" s="23"/>
      <c r="B20" s="20">
        <v>10100</v>
      </c>
      <c r="C20" s="21">
        <v>32504</v>
      </c>
      <c r="D20" s="31">
        <v>5</v>
      </c>
      <c r="E20" s="32" t="s">
        <v>7</v>
      </c>
      <c r="F20" s="30">
        <f>I20+L20+O20+R20+AA20+U21</f>
        <v>1307094.8400000001</v>
      </c>
      <c r="G20" s="16"/>
      <c r="H20" s="16"/>
      <c r="I20" s="16">
        <v>1100000</v>
      </c>
      <c r="J20" s="16"/>
      <c r="K20" s="16"/>
      <c r="L20" s="22">
        <v>146427.84</v>
      </c>
      <c r="M20" s="22"/>
      <c r="N20" s="22"/>
      <c r="O20" s="22">
        <v>0</v>
      </c>
      <c r="P20" s="16"/>
      <c r="Q20" s="16"/>
      <c r="R20" s="22">
        <v>60667</v>
      </c>
      <c r="S20" s="22"/>
      <c r="T20" s="22"/>
      <c r="U20" s="22">
        <v>0</v>
      </c>
      <c r="V20" s="16"/>
      <c r="W20" s="16"/>
      <c r="X20" s="16"/>
      <c r="Y20" s="16"/>
      <c r="Z20" s="16"/>
      <c r="AA20" s="22">
        <v>0</v>
      </c>
      <c r="AB20" s="16"/>
      <c r="AC20" s="16"/>
      <c r="AD20" s="42"/>
      <c r="AE20" s="42"/>
      <c r="AF20" s="42"/>
    </row>
    <row r="21" spans="1:32" s="25" customFormat="1" ht="37.5" x14ac:dyDescent="0.25">
      <c r="A21" s="23"/>
      <c r="B21" s="20">
        <v>10100</v>
      </c>
      <c r="C21" s="21">
        <v>32505</v>
      </c>
      <c r="D21" s="31">
        <v>6</v>
      </c>
      <c r="E21" s="32" t="s">
        <v>6</v>
      </c>
      <c r="F21" s="30">
        <f t="shared" ref="F21" si="0">I21+L21+O21+R21+AA21</f>
        <v>1214368.5</v>
      </c>
      <c r="G21" s="16"/>
      <c r="H21" s="16"/>
      <c r="I21" s="16">
        <v>1100000</v>
      </c>
      <c r="J21" s="16"/>
      <c r="K21" s="16"/>
      <c r="L21" s="22">
        <v>0</v>
      </c>
      <c r="M21" s="22"/>
      <c r="N21" s="22"/>
      <c r="O21" s="22">
        <v>0</v>
      </c>
      <c r="P21" s="16"/>
      <c r="Q21" s="16"/>
      <c r="R21" s="22">
        <v>14368.5</v>
      </c>
      <c r="S21" s="22"/>
      <c r="T21" s="22"/>
      <c r="U21" s="22">
        <v>0</v>
      </c>
      <c r="V21" s="16"/>
      <c r="W21" s="16"/>
      <c r="X21" s="16"/>
      <c r="Y21" s="16"/>
      <c r="Z21" s="16"/>
      <c r="AA21" s="22">
        <v>100000</v>
      </c>
      <c r="AB21" s="16"/>
      <c r="AC21" s="16"/>
      <c r="AD21" s="42"/>
      <c r="AE21" s="42"/>
      <c r="AF21" s="42"/>
    </row>
    <row r="22" spans="1:32" s="25" customFormat="1" ht="37.5" x14ac:dyDescent="0.25">
      <c r="A22" s="23"/>
      <c r="B22" s="20">
        <v>10100</v>
      </c>
      <c r="C22" s="21">
        <v>32506</v>
      </c>
      <c r="D22" s="31">
        <v>7</v>
      </c>
      <c r="E22" s="32" t="s">
        <v>5</v>
      </c>
      <c r="F22" s="30">
        <f t="shared" ref="F22:F28" si="1">I22+L22+O22+R22+AA22+U22</f>
        <v>1010423.2100000001</v>
      </c>
      <c r="G22" s="16"/>
      <c r="H22" s="16"/>
      <c r="I22" s="16">
        <v>961613.93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0</v>
      </c>
      <c r="AB22" s="16"/>
      <c r="AC22" s="16"/>
      <c r="AD22" s="42"/>
      <c r="AE22" s="42"/>
      <c r="AF22" s="42"/>
    </row>
    <row r="23" spans="1:32" s="25" customFormat="1" ht="37.5" x14ac:dyDescent="0.25">
      <c r="A23" s="23"/>
      <c r="B23" s="20">
        <v>10100</v>
      </c>
      <c r="C23" s="21">
        <v>32507</v>
      </c>
      <c r="D23" s="31">
        <v>8</v>
      </c>
      <c r="E23" s="32" t="s">
        <v>4</v>
      </c>
      <c r="F23" s="30">
        <f t="shared" si="1"/>
        <v>1092268.06</v>
      </c>
      <c r="G23" s="16"/>
      <c r="H23" s="16"/>
      <c r="I23" s="16">
        <v>926000</v>
      </c>
      <c r="J23" s="16"/>
      <c r="K23" s="16"/>
      <c r="L23" s="22">
        <v>97618.559999999998</v>
      </c>
      <c r="M23" s="22"/>
      <c r="N23" s="22"/>
      <c r="O23" s="22">
        <v>0</v>
      </c>
      <c r="P23" s="16"/>
      <c r="Q23" s="16"/>
      <c r="R23" s="22">
        <v>68649.5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0</v>
      </c>
      <c r="AB23" s="16"/>
      <c r="AC23" s="16"/>
      <c r="AD23" s="42"/>
      <c r="AE23" s="42"/>
      <c r="AF23" s="42"/>
    </row>
    <row r="24" spans="1:32" s="25" customFormat="1" ht="37.5" x14ac:dyDescent="0.25">
      <c r="A24" s="23"/>
      <c r="B24" s="20">
        <v>10100</v>
      </c>
      <c r="C24" s="21">
        <v>32508</v>
      </c>
      <c r="D24" s="31">
        <v>9</v>
      </c>
      <c r="E24" s="32" t="s">
        <v>16</v>
      </c>
      <c r="F24" s="30">
        <f t="shared" si="1"/>
        <v>479879.78</v>
      </c>
      <c r="G24" s="16"/>
      <c r="H24" s="16"/>
      <c r="I24" s="16">
        <v>292000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59070.5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80000</v>
      </c>
      <c r="AB24" s="16"/>
      <c r="AC24" s="16"/>
      <c r="AD24" s="42"/>
      <c r="AE24" s="42"/>
      <c r="AF24" s="42"/>
    </row>
    <row r="25" spans="1:32" s="25" customFormat="1" ht="37.5" x14ac:dyDescent="0.25">
      <c r="A25" s="23"/>
      <c r="B25" s="20"/>
      <c r="C25" s="21"/>
      <c r="D25" s="31">
        <v>10</v>
      </c>
      <c r="E25" s="32" t="s">
        <v>3</v>
      </c>
      <c r="F25" s="30">
        <f t="shared" si="1"/>
        <v>1217967.28</v>
      </c>
      <c r="G25" s="16"/>
      <c r="H25" s="16"/>
      <c r="I25" s="16">
        <v>1150000</v>
      </c>
      <c r="J25" s="16"/>
      <c r="K25" s="16"/>
      <c r="L25" s="22">
        <v>48809.279999999999</v>
      </c>
      <c r="M25" s="22"/>
      <c r="N25" s="22"/>
      <c r="O25" s="22">
        <v>0</v>
      </c>
      <c r="P25" s="16"/>
      <c r="Q25" s="16"/>
      <c r="R25" s="22">
        <v>19158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42"/>
      <c r="AE25" s="42"/>
      <c r="AF25" s="42"/>
    </row>
    <row r="26" spans="1:32" s="25" customFormat="1" ht="37.5" x14ac:dyDescent="0.25">
      <c r="A26" s="23"/>
      <c r="B26" s="20">
        <v>10100</v>
      </c>
      <c r="C26" s="21">
        <v>32510</v>
      </c>
      <c r="D26" s="31">
        <v>11</v>
      </c>
      <c r="E26" s="32" t="s">
        <v>2</v>
      </c>
      <c r="F26" s="30">
        <f t="shared" si="1"/>
        <v>1227717.33</v>
      </c>
      <c r="G26" s="16"/>
      <c r="H26" s="16"/>
      <c r="I26" s="16">
        <v>1030319.77</v>
      </c>
      <c r="J26" s="16"/>
      <c r="K26" s="16"/>
      <c r="L26" s="22">
        <v>97618.559999999998</v>
      </c>
      <c r="M26" s="22"/>
      <c r="N26" s="22"/>
      <c r="O26" s="22">
        <v>0</v>
      </c>
      <c r="P26" s="16"/>
      <c r="Q26" s="16"/>
      <c r="R26" s="22">
        <v>99779</v>
      </c>
      <c r="S26" s="22"/>
      <c r="T26" s="22"/>
      <c r="U26" s="22">
        <v>0</v>
      </c>
      <c r="V26" s="16"/>
      <c r="W26" s="16"/>
      <c r="X26" s="16"/>
      <c r="Y26" s="16"/>
      <c r="Z26" s="16"/>
      <c r="AA26" s="22">
        <v>0</v>
      </c>
      <c r="AB26" s="16"/>
      <c r="AC26" s="16"/>
      <c r="AD26" s="42"/>
      <c r="AE26" s="42"/>
      <c r="AF26" s="42"/>
    </row>
    <row r="27" spans="1:32" s="25" customFormat="1" ht="37.5" x14ac:dyDescent="0.25">
      <c r="A27" s="23"/>
      <c r="B27" s="20"/>
      <c r="C27" s="21"/>
      <c r="D27" s="31">
        <v>12</v>
      </c>
      <c r="E27" s="32" t="s">
        <v>18</v>
      </c>
      <c r="F27" s="30">
        <f>I27+L27+O27+R27+AA27+U27+X27</f>
        <v>6097041.5699999994</v>
      </c>
      <c r="G27" s="16"/>
      <c r="H27" s="16"/>
      <c r="I27" s="16">
        <v>0</v>
      </c>
      <c r="J27" s="16"/>
      <c r="K27" s="16"/>
      <c r="L27" s="22">
        <v>195237.12</v>
      </c>
      <c r="M27" s="22"/>
      <c r="N27" s="22"/>
      <c r="O27" s="16">
        <v>4800000</v>
      </c>
      <c r="P27" s="16"/>
      <c r="Q27" s="16"/>
      <c r="R27" s="22">
        <v>142088.5</v>
      </c>
      <c r="S27" s="22"/>
      <c r="T27" s="22"/>
      <c r="U27" s="16">
        <v>628894.89</v>
      </c>
      <c r="V27" s="16"/>
      <c r="W27" s="16"/>
      <c r="X27" s="16">
        <v>330821.06</v>
      </c>
      <c r="Y27" s="16"/>
      <c r="Z27" s="16"/>
      <c r="AA27" s="16">
        <v>0</v>
      </c>
      <c r="AB27" s="16"/>
      <c r="AC27" s="16"/>
      <c r="AD27" s="42"/>
      <c r="AE27" s="42"/>
      <c r="AF27" s="42"/>
    </row>
    <row r="28" spans="1:32" s="25" customFormat="1" ht="37.5" x14ac:dyDescent="0.25">
      <c r="A28" s="23"/>
      <c r="B28" s="20">
        <v>10100</v>
      </c>
      <c r="C28" s="21">
        <v>32513</v>
      </c>
      <c r="D28" s="31">
        <v>13</v>
      </c>
      <c r="E28" s="32" t="s">
        <v>1</v>
      </c>
      <c r="F28" s="30">
        <f t="shared" si="1"/>
        <v>800000</v>
      </c>
      <c r="G28" s="16"/>
      <c r="H28" s="16"/>
      <c r="I28" s="16">
        <v>800000</v>
      </c>
      <c r="J28" s="16"/>
      <c r="K28" s="16"/>
      <c r="L28" s="22">
        <v>0</v>
      </c>
      <c r="M28" s="22"/>
      <c r="N28" s="22"/>
      <c r="O28" s="22">
        <v>0</v>
      </c>
      <c r="P28" s="16"/>
      <c r="Q28" s="16"/>
      <c r="R28" s="22">
        <v>0</v>
      </c>
      <c r="S28" s="22"/>
      <c r="T28" s="22"/>
      <c r="U28" s="22">
        <v>0</v>
      </c>
      <c r="V28" s="16"/>
      <c r="W28" s="16"/>
      <c r="X28" s="16"/>
      <c r="Y28" s="16"/>
      <c r="Z28" s="16"/>
      <c r="AA28" s="22">
        <v>0</v>
      </c>
      <c r="AB28" s="16"/>
      <c r="AC28" s="16"/>
      <c r="AD28" s="42"/>
      <c r="AE28" s="42"/>
      <c r="AF28" s="42"/>
    </row>
    <row r="29" spans="1:32" s="19" customFormat="1" ht="18.75" x14ac:dyDescent="0.25">
      <c r="A29" s="15"/>
      <c r="B29" s="3">
        <v>10200</v>
      </c>
      <c r="C29" s="2">
        <v>32501</v>
      </c>
      <c r="D29" s="55" t="s">
        <v>0</v>
      </c>
      <c r="E29" s="56"/>
      <c r="F29" s="30">
        <f>I29+L29+O29+R29+AA29+U29+X29</f>
        <v>17648493.969999999</v>
      </c>
      <c r="G29" s="16"/>
      <c r="H29" s="16"/>
      <c r="I29" s="17">
        <f>SUM(I16:I28)</f>
        <v>10220218.98</v>
      </c>
      <c r="J29" s="18"/>
      <c r="K29" s="18"/>
      <c r="L29" s="17">
        <f t="shared" ref="L29" si="2">SUM(L16:L28)</f>
        <v>878567.03999999992</v>
      </c>
      <c r="M29" s="18"/>
      <c r="N29" s="18"/>
      <c r="O29" s="17">
        <f t="shared" ref="O29" si="3">SUM(O16:O28)</f>
        <v>4800000</v>
      </c>
      <c r="P29" s="18"/>
      <c r="Q29" s="18"/>
      <c r="R29" s="17">
        <f t="shared" ref="R29" si="4">SUM(R16:R28)</f>
        <v>549992</v>
      </c>
      <c r="S29" s="18"/>
      <c r="T29" s="18"/>
      <c r="U29" s="17">
        <f t="shared" ref="U29" si="5">SUM(U16:U28)</f>
        <v>628894.89</v>
      </c>
      <c r="V29" s="18"/>
      <c r="W29" s="18"/>
      <c r="X29" s="17">
        <f t="shared" ref="X29" si="6">SUM(X16:X28)</f>
        <v>330821.06</v>
      </c>
      <c r="Y29" s="18"/>
      <c r="Z29" s="18"/>
      <c r="AA29" s="17">
        <f t="shared" ref="AA29" si="7">SUM(AA16:AA28)</f>
        <v>240000</v>
      </c>
      <c r="AB29" s="18"/>
      <c r="AC29" s="18"/>
      <c r="AD29" s="43"/>
      <c r="AE29" s="43"/>
      <c r="AF29" s="43"/>
    </row>
  </sheetData>
  <mergeCells count="25">
    <mergeCell ref="D2:AC2"/>
    <mergeCell ref="I14:I15"/>
    <mergeCell ref="R14:R15"/>
    <mergeCell ref="I12:AC12"/>
    <mergeCell ref="D3:AC3"/>
    <mergeCell ref="D4:AC4"/>
    <mergeCell ref="D5:AC5"/>
    <mergeCell ref="E6:AC6"/>
    <mergeCell ref="U14:U15"/>
    <mergeCell ref="D9:AC9"/>
    <mergeCell ref="I13:K13"/>
    <mergeCell ref="R13:T13"/>
    <mergeCell ref="AA13:AC13"/>
    <mergeCell ref="L13:N13"/>
    <mergeCell ref="O13:Q13"/>
    <mergeCell ref="U13:W13"/>
    <mergeCell ref="L14:L15"/>
    <mergeCell ref="O14:O15"/>
    <mergeCell ref="X13:Z13"/>
    <mergeCell ref="X14:X15"/>
    <mergeCell ref="D29:E29"/>
    <mergeCell ref="D12:D15"/>
    <mergeCell ref="E12:E15"/>
    <mergeCell ref="F14:F15"/>
    <mergeCell ref="F12:H13"/>
  </mergeCells>
  <pageMargins left="0.27559055118110237" right="0.15748031496062992" top="0.51181102362204722" bottom="0.19685039370078741" header="0.19685039370078741" footer="0.1574803149606299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2024-04-24T10:27:14Z</cp:lastPrinted>
  <dcterms:created xsi:type="dcterms:W3CDTF">2013-11-08T03:03:05Z</dcterms:created>
  <dcterms:modified xsi:type="dcterms:W3CDTF">2024-05-07T10:20:13Z</dcterms:modified>
</cp:coreProperties>
</file>