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№9'!$A$2:$AC$34</definedName>
  </definedNames>
  <calcPr calcId="145621"/>
</workbook>
</file>

<file path=xl/calcChain.xml><?xml version="1.0" encoding="utf-8"?>
<calcChain xmlns="http://schemas.openxmlformats.org/spreadsheetml/2006/main">
  <c r="F32" i="2" l="1"/>
  <c r="X34" i="2"/>
  <c r="F34" i="2" s="1"/>
  <c r="F22" i="2" l="1"/>
  <c r="F33" i="2"/>
  <c r="F31" i="2"/>
  <c r="F30" i="2"/>
  <c r="F29" i="2"/>
  <c r="F28" i="2"/>
  <c r="F27" i="2"/>
  <c r="F25" i="2"/>
  <c r="F24" i="2"/>
  <c r="F23" i="2"/>
  <c r="F21" i="2"/>
  <c r="U34" i="2" l="1"/>
  <c r="F26" i="2" l="1"/>
  <c r="O34" i="2" l="1"/>
  <c r="L34" i="2"/>
  <c r="AA34" i="2" l="1"/>
  <c r="I34" i="2" l="1"/>
  <c r="R34" i="2" l="1"/>
</calcChain>
</file>

<file path=xl/sharedStrings.xml><?xml version="1.0" encoding="utf-8"?>
<sst xmlns="http://schemas.openxmlformats.org/spreadsheetml/2006/main" count="59" uniqueCount="36">
  <si>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</si>
  <si>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</si>
  <si>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</si>
  <si>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</si>
  <si>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</si>
  <si>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</si>
  <si>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</si>
  <si>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</si>
  <si>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</si>
  <si>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</si>
  <si>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</si>
  <si>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</si>
  <si>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</si>
  <si>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</si>
  <si>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</si>
  <si>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</si>
  <si>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</si>
  <si>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</si>
  <si>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</si>
  <si>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</si>
  <si>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</si>
  <si>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</si>
  <si>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</si>
  <si>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</si>
  <si>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</si>
  <si>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</si>
  <si>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</si>
  <si>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</si>
  <si>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</si>
  <si>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"О бюджете Усть-Ишимского муниципального района Омской области на 2024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</si>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</sst>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"/>
  <sheetViews>
    <sheetView showGridLines="0" tabSelected="1" view="pageBreakPreview" topLeftCell="A21" zoomScale="67" zoomScaleNormal="100" zoomScaleSheetLayoutView="67" workbookViewId="0">
      <selection activeCell="X33" sqref="X3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31.85546875" style="1" customWidth="1"/>
    <col min="6" max="6" width="16.42578125" style="1" bestFit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" style="1" bestFit="1" customWidth="1"/>
    <col min="28" max="29" width="6.7109375" style="1" customWidth="1"/>
    <col min="30" max="32" width="14.42578125" style="1" customWidth="1"/>
    <col min="33" max="269" width="9.140625" style="1" customWidth="1"/>
    <col min="270" max="16384" width="9.140625" style="1"/>
  </cols>
  <sheetData>
    <row r="1" spans="1:32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</row>
    <row r="2" spans="1:32" ht="18.75" customHeight="1" x14ac:dyDescent="0.3">
      <c r="A2" s="4"/>
      <c r="B2" s="4"/>
      <c r="C2" s="4"/>
      <c r="D2" s="55" t="s">
        <v>35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34"/>
      <c r="AE2" s="34"/>
      <c r="AF2" s="34"/>
    </row>
    <row r="3" spans="1:32" ht="19.5" customHeight="1" x14ac:dyDescent="0.3">
      <c r="A3" s="4"/>
      <c r="B3" s="4"/>
      <c r="C3" s="4"/>
      <c r="D3" s="55" t="s">
        <v>14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34"/>
      <c r="AE3" s="34"/>
      <c r="AF3" s="34"/>
    </row>
    <row r="4" spans="1:32" ht="17.25" customHeight="1" x14ac:dyDescent="0.3">
      <c r="A4" s="4"/>
      <c r="B4" s="4"/>
      <c r="C4" s="4"/>
      <c r="D4" s="55" t="s">
        <v>17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34"/>
      <c r="AE4" s="34"/>
      <c r="AF4" s="34"/>
    </row>
    <row r="5" spans="1:32" ht="18.75" customHeight="1" x14ac:dyDescent="0.3">
      <c r="A5" s="4"/>
      <c r="B5" s="4"/>
      <c r="C5" s="4"/>
      <c r="D5" s="55" t="s">
        <v>29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34"/>
      <c r="AE5" s="34"/>
      <c r="AF5" s="34"/>
    </row>
    <row r="6" spans="1:32" ht="19.5" customHeight="1" x14ac:dyDescent="0.3">
      <c r="A6" s="4"/>
      <c r="B6" s="4"/>
      <c r="C6" s="4"/>
      <c r="D6" s="55" t="s">
        <v>25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34"/>
      <c r="AE6" s="34"/>
      <c r="AF6" s="34"/>
    </row>
    <row r="7" spans="1:32" ht="15" customHeight="1" x14ac:dyDescent="0.3">
      <c r="A7" s="4"/>
      <c r="B7" s="4"/>
      <c r="C7" s="4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35"/>
      <c r="AE7" s="35"/>
      <c r="AF7" s="35"/>
    </row>
    <row r="8" spans="1:32" ht="15" customHeight="1" x14ac:dyDescent="0.3">
      <c r="A8" s="4"/>
      <c r="B8" s="11"/>
      <c r="C8" s="11"/>
      <c r="D8" s="55" t="s">
        <v>24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34"/>
      <c r="AE8" s="34"/>
      <c r="AF8" s="34"/>
    </row>
    <row r="9" spans="1:32" ht="18.75" customHeight="1" x14ac:dyDescent="0.3">
      <c r="A9" s="4"/>
      <c r="B9" s="11"/>
      <c r="C9" s="11"/>
      <c r="D9" s="56" t="s">
        <v>14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36"/>
      <c r="AE9" s="36"/>
      <c r="AF9" s="36"/>
    </row>
    <row r="10" spans="1:32" ht="18.75" customHeight="1" x14ac:dyDescent="0.3">
      <c r="A10" s="4"/>
      <c r="B10" s="11"/>
      <c r="C10" s="11"/>
      <c r="D10" s="55" t="s">
        <v>26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34"/>
      <c r="AE10" s="34"/>
      <c r="AF10" s="34"/>
    </row>
    <row r="11" spans="1:32" ht="18.75" customHeight="1" x14ac:dyDescent="0.3">
      <c r="A11" s="4"/>
      <c r="B11" s="11"/>
      <c r="C11" s="11"/>
      <c r="D11" s="14"/>
      <c r="E11" s="55" t="s">
        <v>25</v>
      </c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34"/>
      <c r="AE11" s="34"/>
      <c r="AF11" s="34"/>
    </row>
    <row r="12" spans="1:32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55.5" customHeight="1" x14ac:dyDescent="0.3">
      <c r="A14" s="9"/>
      <c r="B14" s="7"/>
      <c r="C14" s="7"/>
      <c r="D14" s="57" t="s">
        <v>27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37"/>
      <c r="AE14" s="37"/>
      <c r="AF14" s="37"/>
    </row>
    <row r="15" spans="1:32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3"/>
      <c r="M15" s="13"/>
      <c r="N15" s="13"/>
      <c r="O15" s="13"/>
      <c r="P15" s="13"/>
      <c r="Q15" s="13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</row>
    <row r="16" spans="1:32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3"/>
      <c r="M16" s="13"/>
      <c r="N16" s="13"/>
      <c r="O16" s="13"/>
      <c r="P16" s="13"/>
      <c r="Q16" s="13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</row>
    <row r="17" spans="1:32" ht="16.5" customHeight="1" x14ac:dyDescent="0.3">
      <c r="A17" s="12"/>
      <c r="B17" s="12"/>
      <c r="C17" s="12"/>
      <c r="D17" s="65" t="s">
        <v>13</v>
      </c>
      <c r="E17" s="65" t="s">
        <v>12</v>
      </c>
      <c r="F17" s="66" t="s">
        <v>11</v>
      </c>
      <c r="G17" s="67"/>
      <c r="H17" s="68"/>
      <c r="I17" s="53" t="s">
        <v>18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38"/>
      <c r="AE17" s="38"/>
      <c r="AF17" s="38"/>
    </row>
    <row r="18" spans="1:32" ht="369" customHeight="1" x14ac:dyDescent="0.3">
      <c r="A18" s="4"/>
      <c r="B18" s="6"/>
      <c r="C18" s="8"/>
      <c r="D18" s="65"/>
      <c r="E18" s="65"/>
      <c r="F18" s="69"/>
      <c r="G18" s="70"/>
      <c r="H18" s="71"/>
      <c r="I18" s="58" t="s">
        <v>21</v>
      </c>
      <c r="J18" s="59"/>
      <c r="K18" s="60"/>
      <c r="L18" s="58" t="s">
        <v>20</v>
      </c>
      <c r="M18" s="59"/>
      <c r="N18" s="60"/>
      <c r="O18" s="58" t="s">
        <v>30</v>
      </c>
      <c r="P18" s="61"/>
      <c r="Q18" s="62"/>
      <c r="R18" s="58" t="s">
        <v>31</v>
      </c>
      <c r="S18" s="59"/>
      <c r="T18" s="60"/>
      <c r="U18" s="58" t="s">
        <v>32</v>
      </c>
      <c r="V18" s="61"/>
      <c r="W18" s="62"/>
      <c r="X18" s="58" t="s">
        <v>34</v>
      </c>
      <c r="Y18" s="61"/>
      <c r="Z18" s="62"/>
      <c r="AA18" s="58" t="s">
        <v>33</v>
      </c>
      <c r="AB18" s="61"/>
      <c r="AC18" s="62"/>
      <c r="AD18" s="39"/>
      <c r="AE18" s="39"/>
      <c r="AF18" s="39"/>
    </row>
    <row r="19" spans="1:32" ht="39.75" customHeight="1" x14ac:dyDescent="0.3">
      <c r="A19" s="4"/>
      <c r="B19" s="5"/>
      <c r="C19" s="7"/>
      <c r="D19" s="65"/>
      <c r="E19" s="65"/>
      <c r="F19" s="51" t="s">
        <v>22</v>
      </c>
      <c r="G19" s="26" t="s">
        <v>23</v>
      </c>
      <c r="H19" s="26" t="s">
        <v>28</v>
      </c>
      <c r="I19" s="51" t="s">
        <v>22</v>
      </c>
      <c r="J19" s="33" t="s">
        <v>23</v>
      </c>
      <c r="K19" s="33" t="s">
        <v>28</v>
      </c>
      <c r="L19" s="51" t="s">
        <v>22</v>
      </c>
      <c r="M19" s="44" t="s">
        <v>23</v>
      </c>
      <c r="N19" s="44" t="s">
        <v>28</v>
      </c>
      <c r="O19" s="51" t="s">
        <v>22</v>
      </c>
      <c r="P19" s="44" t="s">
        <v>23</v>
      </c>
      <c r="Q19" s="44" t="s">
        <v>28</v>
      </c>
      <c r="R19" s="51" t="s">
        <v>22</v>
      </c>
      <c r="S19" s="33" t="s">
        <v>23</v>
      </c>
      <c r="T19" s="33" t="s">
        <v>28</v>
      </c>
      <c r="U19" s="51" t="s">
        <v>22</v>
      </c>
      <c r="V19" s="46" t="s">
        <v>23</v>
      </c>
      <c r="W19" s="46" t="s">
        <v>28</v>
      </c>
      <c r="X19" s="51" t="s">
        <v>22</v>
      </c>
      <c r="Y19" s="48" t="s">
        <v>23</v>
      </c>
      <c r="Z19" s="48" t="s">
        <v>28</v>
      </c>
      <c r="AA19" s="46" t="s">
        <v>22</v>
      </c>
      <c r="AB19" s="46" t="s">
        <v>23</v>
      </c>
      <c r="AC19" s="46" t="s">
        <v>28</v>
      </c>
      <c r="AD19" s="39"/>
      <c r="AE19" s="39"/>
      <c r="AF19" s="39"/>
    </row>
    <row r="20" spans="1:32" ht="0.75" hidden="1" customHeight="1" x14ac:dyDescent="0.3">
      <c r="A20" s="4"/>
      <c r="B20" s="5"/>
      <c r="C20" s="7"/>
      <c r="D20" s="65"/>
      <c r="E20" s="65"/>
      <c r="F20" s="52"/>
      <c r="G20" s="27"/>
      <c r="H20" s="27"/>
      <c r="I20" s="52"/>
      <c r="J20" s="27"/>
      <c r="K20" s="27"/>
      <c r="L20" s="52"/>
      <c r="M20" s="45"/>
      <c r="N20" s="45"/>
      <c r="O20" s="52"/>
      <c r="P20" s="45"/>
      <c r="Q20" s="45"/>
      <c r="R20" s="52"/>
      <c r="S20" s="27"/>
      <c r="T20" s="27"/>
      <c r="U20" s="52"/>
      <c r="V20" s="47"/>
      <c r="W20" s="47"/>
      <c r="X20" s="52"/>
      <c r="Y20" s="49"/>
      <c r="Z20" s="49"/>
      <c r="AA20" s="47"/>
      <c r="AB20" s="47"/>
      <c r="AC20" s="47"/>
      <c r="AD20" s="40"/>
      <c r="AE20" s="40"/>
      <c r="AF20" s="40"/>
    </row>
    <row r="21" spans="1:32" s="25" customFormat="1" ht="37.5" x14ac:dyDescent="0.25">
      <c r="A21" s="23"/>
      <c r="B21" s="20"/>
      <c r="C21" s="21"/>
      <c r="D21" s="28">
        <v>1</v>
      </c>
      <c r="E21" s="29" t="s">
        <v>15</v>
      </c>
      <c r="F21" s="30">
        <f>I21+L21+O21+R21+AA21+U21</f>
        <v>368649.5</v>
      </c>
      <c r="G21" s="24"/>
      <c r="H21" s="24"/>
      <c r="I21" s="30">
        <v>300000</v>
      </c>
      <c r="J21" s="30"/>
      <c r="K21" s="30"/>
      <c r="L21" s="22">
        <v>0</v>
      </c>
      <c r="M21" s="30"/>
      <c r="N21" s="30"/>
      <c r="O21" s="22">
        <v>0</v>
      </c>
      <c r="P21" s="30"/>
      <c r="Q21" s="30"/>
      <c r="R21" s="22">
        <v>68649.5</v>
      </c>
      <c r="S21" s="30"/>
      <c r="T21" s="30"/>
      <c r="U21" s="22">
        <v>0</v>
      </c>
      <c r="V21" s="30"/>
      <c r="W21" s="30"/>
      <c r="X21" s="30"/>
      <c r="Y21" s="30"/>
      <c r="Z21" s="30"/>
      <c r="AA21" s="22">
        <v>0</v>
      </c>
      <c r="AB21" s="30"/>
      <c r="AC21" s="30"/>
      <c r="AD21" s="41"/>
      <c r="AE21" s="41"/>
      <c r="AF21" s="41"/>
    </row>
    <row r="22" spans="1:32" s="25" customFormat="1" ht="37.5" x14ac:dyDescent="0.25">
      <c r="A22" s="23"/>
      <c r="B22" s="20"/>
      <c r="C22" s="21"/>
      <c r="D22" s="31">
        <v>2</v>
      </c>
      <c r="E22" s="32" t="s">
        <v>10</v>
      </c>
      <c r="F22" s="30">
        <f>I22+L22+O22+R22+AA22+U22</f>
        <v>1202668.21</v>
      </c>
      <c r="G22" s="16"/>
      <c r="H22" s="16"/>
      <c r="I22" s="16">
        <v>1093858.93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60000</v>
      </c>
      <c r="AB22" s="16"/>
      <c r="AC22" s="16"/>
      <c r="AD22" s="42"/>
      <c r="AE22" s="42"/>
      <c r="AF22" s="42"/>
    </row>
    <row r="23" spans="1:32" s="25" customFormat="1" ht="37.5" x14ac:dyDescent="0.25">
      <c r="A23" s="23"/>
      <c r="B23" s="20">
        <v>10100</v>
      </c>
      <c r="C23" s="21">
        <v>32502</v>
      </c>
      <c r="D23" s="31">
        <v>3</v>
      </c>
      <c r="E23" s="32" t="s">
        <v>9</v>
      </c>
      <c r="F23" s="30">
        <f>I23+L23+O23+R23+AA23+U23</f>
        <v>1011128.56</v>
      </c>
      <c r="G23" s="16"/>
      <c r="H23" s="16"/>
      <c r="I23" s="16">
        <v>993567.06</v>
      </c>
      <c r="J23" s="16"/>
      <c r="K23" s="16"/>
      <c r="L23" s="22">
        <v>0</v>
      </c>
      <c r="M23" s="22"/>
      <c r="N23" s="22"/>
      <c r="O23" s="22">
        <v>0</v>
      </c>
      <c r="P23" s="16"/>
      <c r="Q23" s="16"/>
      <c r="R23" s="22">
        <v>17561.5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0</v>
      </c>
      <c r="AB23" s="16"/>
      <c r="AC23" s="16"/>
      <c r="AD23" s="42"/>
      <c r="AE23" s="42"/>
      <c r="AF23" s="42"/>
    </row>
    <row r="24" spans="1:32" s="25" customFormat="1" ht="37.5" x14ac:dyDescent="0.25">
      <c r="A24" s="23"/>
      <c r="B24" s="20">
        <v>10100</v>
      </c>
      <c r="C24" s="21">
        <v>32503</v>
      </c>
      <c r="D24" s="31">
        <v>4</v>
      </c>
      <c r="E24" s="32" t="s">
        <v>8</v>
      </c>
      <c r="F24" s="30">
        <f>I24+L24+O24+R24+AA24+U24</f>
        <v>619287.13</v>
      </c>
      <c r="G24" s="16"/>
      <c r="H24" s="16"/>
      <c r="I24" s="16">
        <v>472859.29</v>
      </c>
      <c r="J24" s="16"/>
      <c r="K24" s="16"/>
      <c r="L24" s="22">
        <v>146427.84</v>
      </c>
      <c r="M24" s="22"/>
      <c r="N24" s="22"/>
      <c r="O24" s="22">
        <v>0</v>
      </c>
      <c r="P24" s="16"/>
      <c r="Q24" s="16"/>
      <c r="R24" s="22">
        <v>0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42"/>
      <c r="AE24" s="42"/>
      <c r="AF24" s="42"/>
    </row>
    <row r="25" spans="1:32" s="25" customFormat="1" ht="37.5" x14ac:dyDescent="0.25">
      <c r="A25" s="23"/>
      <c r="B25" s="20">
        <v>10100</v>
      </c>
      <c r="C25" s="21">
        <v>32504</v>
      </c>
      <c r="D25" s="31">
        <v>5</v>
      </c>
      <c r="E25" s="32" t="s">
        <v>7</v>
      </c>
      <c r="F25" s="30">
        <f>I25+L25+O25+R25+AA25+U26</f>
        <v>1307094.8400000001</v>
      </c>
      <c r="G25" s="16"/>
      <c r="H25" s="16"/>
      <c r="I25" s="16">
        <v>1100000</v>
      </c>
      <c r="J25" s="16"/>
      <c r="K25" s="16"/>
      <c r="L25" s="22">
        <v>146427.84</v>
      </c>
      <c r="M25" s="22"/>
      <c r="N25" s="22"/>
      <c r="O25" s="22">
        <v>0</v>
      </c>
      <c r="P25" s="16"/>
      <c r="Q25" s="16"/>
      <c r="R25" s="22">
        <v>60667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42"/>
      <c r="AE25" s="42"/>
      <c r="AF25" s="42"/>
    </row>
    <row r="26" spans="1:32" s="25" customFormat="1" ht="37.5" x14ac:dyDescent="0.25">
      <c r="A26" s="23"/>
      <c r="B26" s="20">
        <v>10100</v>
      </c>
      <c r="C26" s="21">
        <v>32505</v>
      </c>
      <c r="D26" s="31">
        <v>6</v>
      </c>
      <c r="E26" s="32" t="s">
        <v>6</v>
      </c>
      <c r="F26" s="30">
        <f t="shared" ref="F26" si="0">I26+L26+O26+R26+AA26</f>
        <v>1214368.5</v>
      </c>
      <c r="G26" s="16"/>
      <c r="H26" s="16"/>
      <c r="I26" s="16">
        <v>1100000</v>
      </c>
      <c r="J26" s="16"/>
      <c r="K26" s="16"/>
      <c r="L26" s="22">
        <v>0</v>
      </c>
      <c r="M26" s="22"/>
      <c r="N26" s="22"/>
      <c r="O26" s="22">
        <v>0</v>
      </c>
      <c r="P26" s="16"/>
      <c r="Q26" s="16"/>
      <c r="R26" s="22">
        <v>14368.5</v>
      </c>
      <c r="S26" s="22"/>
      <c r="T26" s="22"/>
      <c r="U26" s="22">
        <v>0</v>
      </c>
      <c r="V26" s="16"/>
      <c r="W26" s="16"/>
      <c r="X26" s="16"/>
      <c r="Y26" s="16"/>
      <c r="Z26" s="16"/>
      <c r="AA26" s="22">
        <v>100000</v>
      </c>
      <c r="AB26" s="16"/>
      <c r="AC26" s="16"/>
      <c r="AD26" s="42"/>
      <c r="AE26" s="42"/>
      <c r="AF26" s="42"/>
    </row>
    <row r="27" spans="1:32" s="25" customFormat="1" ht="37.5" x14ac:dyDescent="0.25">
      <c r="A27" s="23"/>
      <c r="B27" s="20">
        <v>10100</v>
      </c>
      <c r="C27" s="21">
        <v>32506</v>
      </c>
      <c r="D27" s="31">
        <v>7</v>
      </c>
      <c r="E27" s="32" t="s">
        <v>5</v>
      </c>
      <c r="F27" s="30">
        <f t="shared" ref="F27:F33" si="1">I27+L27+O27+R27+AA27+U27</f>
        <v>1010423.2100000001</v>
      </c>
      <c r="G27" s="16"/>
      <c r="H27" s="16"/>
      <c r="I27" s="16">
        <v>961613.93</v>
      </c>
      <c r="J27" s="16"/>
      <c r="K27" s="16"/>
      <c r="L27" s="22">
        <v>48809.279999999999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42"/>
      <c r="AE27" s="42"/>
      <c r="AF27" s="42"/>
    </row>
    <row r="28" spans="1:32" s="25" customFormat="1" ht="37.5" x14ac:dyDescent="0.25">
      <c r="A28" s="23"/>
      <c r="B28" s="20">
        <v>10100</v>
      </c>
      <c r="C28" s="21">
        <v>32507</v>
      </c>
      <c r="D28" s="31">
        <v>8</v>
      </c>
      <c r="E28" s="32" t="s">
        <v>4</v>
      </c>
      <c r="F28" s="30">
        <f t="shared" si="1"/>
        <v>1092268.06</v>
      </c>
      <c r="G28" s="16"/>
      <c r="H28" s="16"/>
      <c r="I28" s="16">
        <v>926000</v>
      </c>
      <c r="J28" s="16"/>
      <c r="K28" s="16"/>
      <c r="L28" s="22">
        <v>97618.559999999998</v>
      </c>
      <c r="M28" s="22"/>
      <c r="N28" s="22"/>
      <c r="O28" s="22">
        <v>0</v>
      </c>
      <c r="P28" s="16"/>
      <c r="Q28" s="16"/>
      <c r="R28" s="22">
        <v>68649.5</v>
      </c>
      <c r="S28" s="22"/>
      <c r="T28" s="22"/>
      <c r="U28" s="22">
        <v>0</v>
      </c>
      <c r="V28" s="16"/>
      <c r="W28" s="16"/>
      <c r="X28" s="16"/>
      <c r="Y28" s="16"/>
      <c r="Z28" s="16"/>
      <c r="AA28" s="22">
        <v>0</v>
      </c>
      <c r="AB28" s="16"/>
      <c r="AC28" s="16"/>
      <c r="AD28" s="42"/>
      <c r="AE28" s="42"/>
      <c r="AF28" s="42"/>
    </row>
    <row r="29" spans="1:32" s="25" customFormat="1" ht="37.5" x14ac:dyDescent="0.25">
      <c r="A29" s="23"/>
      <c r="B29" s="20">
        <v>10100</v>
      </c>
      <c r="C29" s="21">
        <v>32508</v>
      </c>
      <c r="D29" s="31">
        <v>9</v>
      </c>
      <c r="E29" s="32" t="s">
        <v>16</v>
      </c>
      <c r="F29" s="30">
        <f t="shared" si="1"/>
        <v>479879.78</v>
      </c>
      <c r="G29" s="16"/>
      <c r="H29" s="16"/>
      <c r="I29" s="16">
        <v>292000</v>
      </c>
      <c r="J29" s="16"/>
      <c r="K29" s="16"/>
      <c r="L29" s="22">
        <v>48809.279999999999</v>
      </c>
      <c r="M29" s="22"/>
      <c r="N29" s="22"/>
      <c r="O29" s="22">
        <v>0</v>
      </c>
      <c r="P29" s="16"/>
      <c r="Q29" s="16"/>
      <c r="R29" s="22">
        <v>59070.5</v>
      </c>
      <c r="S29" s="22"/>
      <c r="T29" s="22"/>
      <c r="U29" s="22">
        <v>0</v>
      </c>
      <c r="V29" s="16"/>
      <c r="W29" s="16"/>
      <c r="X29" s="16"/>
      <c r="Y29" s="16"/>
      <c r="Z29" s="16"/>
      <c r="AA29" s="22">
        <v>80000</v>
      </c>
      <c r="AB29" s="16"/>
      <c r="AC29" s="16"/>
      <c r="AD29" s="42"/>
      <c r="AE29" s="42"/>
      <c r="AF29" s="42"/>
    </row>
    <row r="30" spans="1:32" s="25" customFormat="1" ht="37.5" x14ac:dyDescent="0.25">
      <c r="A30" s="23"/>
      <c r="B30" s="20"/>
      <c r="C30" s="21"/>
      <c r="D30" s="31">
        <v>10</v>
      </c>
      <c r="E30" s="32" t="s">
        <v>3</v>
      </c>
      <c r="F30" s="30">
        <f t="shared" si="1"/>
        <v>1217967.28</v>
      </c>
      <c r="G30" s="16"/>
      <c r="H30" s="16"/>
      <c r="I30" s="16">
        <v>1150000</v>
      </c>
      <c r="J30" s="16"/>
      <c r="K30" s="16"/>
      <c r="L30" s="22">
        <v>48809.279999999999</v>
      </c>
      <c r="M30" s="22"/>
      <c r="N30" s="22"/>
      <c r="O30" s="22">
        <v>0</v>
      </c>
      <c r="P30" s="16"/>
      <c r="Q30" s="16"/>
      <c r="R30" s="22">
        <v>19158</v>
      </c>
      <c r="S30" s="22"/>
      <c r="T30" s="22"/>
      <c r="U30" s="22">
        <v>0</v>
      </c>
      <c r="V30" s="16"/>
      <c r="W30" s="16"/>
      <c r="X30" s="16"/>
      <c r="Y30" s="16"/>
      <c r="Z30" s="16"/>
      <c r="AA30" s="22">
        <v>0</v>
      </c>
      <c r="AB30" s="16"/>
      <c r="AC30" s="16"/>
      <c r="AD30" s="42"/>
      <c r="AE30" s="42"/>
      <c r="AF30" s="42"/>
    </row>
    <row r="31" spans="1:32" s="25" customFormat="1" ht="37.5" x14ac:dyDescent="0.25">
      <c r="A31" s="23"/>
      <c r="B31" s="20">
        <v>10100</v>
      </c>
      <c r="C31" s="21">
        <v>32510</v>
      </c>
      <c r="D31" s="31">
        <v>11</v>
      </c>
      <c r="E31" s="32" t="s">
        <v>2</v>
      </c>
      <c r="F31" s="30">
        <f t="shared" si="1"/>
        <v>1227717.33</v>
      </c>
      <c r="G31" s="16"/>
      <c r="H31" s="16"/>
      <c r="I31" s="16">
        <v>1030319.77</v>
      </c>
      <c r="J31" s="16"/>
      <c r="K31" s="16"/>
      <c r="L31" s="22">
        <v>97618.559999999998</v>
      </c>
      <c r="M31" s="22"/>
      <c r="N31" s="22"/>
      <c r="O31" s="22">
        <v>0</v>
      </c>
      <c r="P31" s="16"/>
      <c r="Q31" s="16"/>
      <c r="R31" s="22">
        <v>99779</v>
      </c>
      <c r="S31" s="22"/>
      <c r="T31" s="22"/>
      <c r="U31" s="22">
        <v>0</v>
      </c>
      <c r="V31" s="16"/>
      <c r="W31" s="16"/>
      <c r="X31" s="16"/>
      <c r="Y31" s="16"/>
      <c r="Z31" s="16"/>
      <c r="AA31" s="22">
        <v>0</v>
      </c>
      <c r="AB31" s="16"/>
      <c r="AC31" s="16"/>
      <c r="AD31" s="42"/>
      <c r="AE31" s="42"/>
      <c r="AF31" s="42"/>
    </row>
    <row r="32" spans="1:32" s="25" customFormat="1" ht="37.5" x14ac:dyDescent="0.25">
      <c r="A32" s="23"/>
      <c r="B32" s="20"/>
      <c r="C32" s="21"/>
      <c r="D32" s="31">
        <v>12</v>
      </c>
      <c r="E32" s="32" t="s">
        <v>19</v>
      </c>
      <c r="F32" s="30">
        <f>I32+L32+O32+R32+AA32+U32+X32</f>
        <v>6097041.5699999994</v>
      </c>
      <c r="G32" s="16"/>
      <c r="H32" s="16"/>
      <c r="I32" s="16">
        <v>0</v>
      </c>
      <c r="J32" s="16"/>
      <c r="K32" s="16"/>
      <c r="L32" s="22">
        <v>195237.12</v>
      </c>
      <c r="M32" s="22"/>
      <c r="N32" s="22"/>
      <c r="O32" s="16">
        <v>4800000</v>
      </c>
      <c r="P32" s="16"/>
      <c r="Q32" s="16"/>
      <c r="R32" s="22">
        <v>142088.5</v>
      </c>
      <c r="S32" s="22"/>
      <c r="T32" s="22"/>
      <c r="U32" s="16">
        <v>628894.89</v>
      </c>
      <c r="V32" s="16"/>
      <c r="W32" s="16"/>
      <c r="X32" s="16">
        <v>330821.06</v>
      </c>
      <c r="Y32" s="16"/>
      <c r="Z32" s="16"/>
      <c r="AA32" s="16">
        <v>0</v>
      </c>
      <c r="AB32" s="16"/>
      <c r="AC32" s="16"/>
      <c r="AD32" s="42"/>
      <c r="AE32" s="42"/>
      <c r="AF32" s="42"/>
    </row>
    <row r="33" spans="1:32" s="25" customFormat="1" ht="37.5" x14ac:dyDescent="0.25">
      <c r="A33" s="23"/>
      <c r="B33" s="20">
        <v>10100</v>
      </c>
      <c r="C33" s="21">
        <v>32513</v>
      </c>
      <c r="D33" s="31">
        <v>13</v>
      </c>
      <c r="E33" s="32" t="s">
        <v>1</v>
      </c>
      <c r="F33" s="30">
        <f t="shared" si="1"/>
        <v>800000</v>
      </c>
      <c r="G33" s="16"/>
      <c r="H33" s="16"/>
      <c r="I33" s="16">
        <v>800000</v>
      </c>
      <c r="J33" s="16"/>
      <c r="K33" s="16"/>
      <c r="L33" s="22">
        <v>0</v>
      </c>
      <c r="M33" s="22"/>
      <c r="N33" s="22"/>
      <c r="O33" s="22">
        <v>0</v>
      </c>
      <c r="P33" s="16"/>
      <c r="Q33" s="16"/>
      <c r="R33" s="22">
        <v>0</v>
      </c>
      <c r="S33" s="22"/>
      <c r="T33" s="22"/>
      <c r="U33" s="22">
        <v>0</v>
      </c>
      <c r="V33" s="16"/>
      <c r="W33" s="16"/>
      <c r="X33" s="16"/>
      <c r="Y33" s="16"/>
      <c r="Z33" s="16"/>
      <c r="AA33" s="22">
        <v>0</v>
      </c>
      <c r="AB33" s="16"/>
      <c r="AC33" s="16"/>
      <c r="AD33" s="42"/>
      <c r="AE33" s="42"/>
      <c r="AF33" s="42"/>
    </row>
    <row r="34" spans="1:32" s="19" customFormat="1" ht="18.75" x14ac:dyDescent="0.25">
      <c r="A34" s="15"/>
      <c r="B34" s="3">
        <v>10200</v>
      </c>
      <c r="C34" s="2">
        <v>32501</v>
      </c>
      <c r="D34" s="63" t="s">
        <v>0</v>
      </c>
      <c r="E34" s="64"/>
      <c r="F34" s="30">
        <f>I34+L34+O34+R34+AA34+U34+X34</f>
        <v>17648493.969999999</v>
      </c>
      <c r="G34" s="16"/>
      <c r="H34" s="16"/>
      <c r="I34" s="17">
        <f>SUM(I21:I33)</f>
        <v>10220218.98</v>
      </c>
      <c r="J34" s="18"/>
      <c r="K34" s="18"/>
      <c r="L34" s="17">
        <f t="shared" ref="L34" si="2">SUM(L21:L33)</f>
        <v>878567.03999999992</v>
      </c>
      <c r="M34" s="18"/>
      <c r="N34" s="18"/>
      <c r="O34" s="17">
        <f t="shared" ref="O34" si="3">SUM(O21:O33)</f>
        <v>4800000</v>
      </c>
      <c r="P34" s="18"/>
      <c r="Q34" s="18"/>
      <c r="R34" s="17">
        <f t="shared" ref="R34" si="4">SUM(R21:R33)</f>
        <v>549992</v>
      </c>
      <c r="S34" s="18"/>
      <c r="T34" s="18"/>
      <c r="U34" s="17">
        <f t="shared" ref="U34" si="5">SUM(U21:U33)</f>
        <v>628894.89</v>
      </c>
      <c r="V34" s="18"/>
      <c r="W34" s="18"/>
      <c r="X34" s="17">
        <f t="shared" ref="X34" si="6">SUM(X21:X33)</f>
        <v>330821.06</v>
      </c>
      <c r="Y34" s="18"/>
      <c r="Z34" s="18"/>
      <c r="AA34" s="17">
        <f t="shared" ref="AA34" si="7">SUM(AA21:AA33)</f>
        <v>240000</v>
      </c>
      <c r="AB34" s="18"/>
      <c r="AC34" s="18"/>
      <c r="AD34" s="43"/>
      <c r="AE34" s="43"/>
      <c r="AF34" s="43"/>
    </row>
  </sheetData>
  <mergeCells count="30">
    <mergeCell ref="L19:L20"/>
    <mergeCell ref="O19:O20"/>
    <mergeCell ref="X18:Z18"/>
    <mergeCell ref="X19:X20"/>
    <mergeCell ref="D34:E34"/>
    <mergeCell ref="D17:D20"/>
    <mergeCell ref="E17:E20"/>
    <mergeCell ref="F19:F20"/>
    <mergeCell ref="F17:H18"/>
    <mergeCell ref="D2:AC2"/>
    <mergeCell ref="D3:AC3"/>
    <mergeCell ref="D4:AC4"/>
    <mergeCell ref="D6:AC6"/>
    <mergeCell ref="D5:AC5"/>
    <mergeCell ref="D7:AC7"/>
    <mergeCell ref="I19:I20"/>
    <mergeCell ref="R19:R20"/>
    <mergeCell ref="I17:AC17"/>
    <mergeCell ref="D8:AC8"/>
    <mergeCell ref="D9:AC9"/>
    <mergeCell ref="D10:AC10"/>
    <mergeCell ref="E11:AC11"/>
    <mergeCell ref="U19:U20"/>
    <mergeCell ref="D14:AC14"/>
    <mergeCell ref="I18:K18"/>
    <mergeCell ref="R18:T18"/>
    <mergeCell ref="AA18:AC18"/>
    <mergeCell ref="L18:N18"/>
    <mergeCell ref="O18:Q18"/>
    <mergeCell ref="U18:W18"/>
  </mergeCells>
  <pageMargins left="0.27559055118110237" right="0.15748031496062992" top="0.51181102362204722" bottom="0.19685039370078741" header="0.19685039370078741" footer="0.1574803149606299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2024-04-24T10:27:14Z</cp:lastPrinted>
  <dcterms:created xsi:type="dcterms:W3CDTF">2013-11-08T03:03:05Z</dcterms:created>
  <dcterms:modified xsi:type="dcterms:W3CDTF">2024-04-24T10:27:43Z</dcterms:modified>
</cp:coreProperties>
</file>