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11" i="1" l="1"/>
  <c r="M13" i="1" l="1"/>
  <c r="N13" i="1"/>
  <c r="O13" i="1"/>
  <c r="G13" i="1"/>
  <c r="N12" i="1"/>
  <c r="M12" i="1"/>
  <c r="O12" i="1" s="1"/>
  <c r="I13" i="1" l="1"/>
  <c r="N11" i="1"/>
  <c r="N10" i="1"/>
  <c r="M10" i="1"/>
  <c r="N9" i="1"/>
  <c r="O9" i="1" s="1"/>
  <c r="M9" i="1"/>
  <c r="N8" i="1"/>
  <c r="O8" i="1" s="1"/>
  <c r="M8" i="1"/>
  <c r="N7" i="1"/>
  <c r="M7" i="1"/>
  <c r="N6" i="1"/>
  <c r="M6" i="1"/>
  <c r="N5" i="1"/>
  <c r="M5" i="1"/>
  <c r="N4" i="1"/>
  <c r="M4" i="1"/>
  <c r="N3" i="1"/>
  <c r="M3" i="1"/>
  <c r="O4" i="1" l="1"/>
  <c r="O5" i="1"/>
  <c r="O6" i="1"/>
  <c r="O7" i="1"/>
  <c r="O11" i="1"/>
  <c r="O3" i="1"/>
  <c r="O10" i="1"/>
</calcChain>
</file>

<file path=xl/sharedStrings.xml><?xml version="1.0" encoding="utf-8"?>
<sst xmlns="http://schemas.openxmlformats.org/spreadsheetml/2006/main" count="30" uniqueCount="30">
  <si>
    <t>№п/п</t>
  </si>
  <si>
    <t>Количество дорог круглогодичного содержания , находящегося в собственности муниципального района (км)</t>
  </si>
  <si>
    <t>Количество дорог сезонного содержания , находящегося в собственности муниципального района (км)</t>
  </si>
  <si>
    <t>Объем средств на содержание дорог круглогодичного содержания</t>
  </si>
  <si>
    <t>Объем средств на содержание дорог сезонного содержания</t>
  </si>
  <si>
    <t>Объем иных межбюджетных трансфертов на осуществления дорожной деятельности</t>
  </si>
  <si>
    <t>2.</t>
  </si>
  <si>
    <t>1.</t>
  </si>
  <si>
    <t>3.</t>
  </si>
  <si>
    <t>4.</t>
  </si>
  <si>
    <t>6.</t>
  </si>
  <si>
    <t>5.</t>
  </si>
  <si>
    <t>7.</t>
  </si>
  <si>
    <t>8.</t>
  </si>
  <si>
    <t>9.</t>
  </si>
  <si>
    <t xml:space="preserve">итого </t>
  </si>
  <si>
    <t>Наименование поселений</t>
  </si>
  <si>
    <t xml:space="preserve">Утускунское </t>
  </si>
  <si>
    <t xml:space="preserve">Ореховское </t>
  </si>
  <si>
    <t xml:space="preserve">Слободчиковское </t>
  </si>
  <si>
    <t xml:space="preserve">Пановское </t>
  </si>
  <si>
    <t xml:space="preserve">Большебичинское </t>
  </si>
  <si>
    <t>Кайсинское</t>
  </si>
  <si>
    <t xml:space="preserve">Кайлинское </t>
  </si>
  <si>
    <t xml:space="preserve">Большетебендинское </t>
  </si>
  <si>
    <t xml:space="preserve">Усть-Ишимское </t>
  </si>
  <si>
    <t>Норматив расходов на содержание дорог круглогодичного содержания на 1 км. Дороги в год (Постановление 988-п от 28.11.11 г , в редакции 2021 г)</t>
  </si>
  <si>
    <t>Норматив  расходовна содержание дорог сезонного содержания  на 1 км.дороги 6 мес. (Постановление 988-п от 28.11.11 г , в редакции 2021 г)</t>
  </si>
  <si>
    <t>Расчет иных межбюджетных трансфертов  на содержание дорог , относящихся к собственности муниципального района , в соответствии с заключенными соглашениями на 2025 год</t>
  </si>
  <si>
    <t>Администрация Усть-Ишимского МР (п. Атеренки)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</si>
</sst>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/>
    <xf numFmtId="3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workbookViewId="0">
      <selection activeCell="P15" sqref="P15"/>
    </sheetView>
  </sheetViews>
  <sheetFormatPr defaultRowHeight="15" x14ac:dyDescent="0.25"/>
  <cols>
    <col min="1" max="1" width="6.7109375" customWidth="1"/>
    <col min="2" max="3" width="9.140625" hidden="1" customWidth="1"/>
    <col min="5" max="5" width="12" customWidth="1"/>
    <col min="6" max="6" width="11.7109375" customWidth="1"/>
    <col min="8" max="8" width="9.7109375" customWidth="1"/>
    <col min="10" max="10" width="8.7109375" customWidth="1"/>
    <col min="11" max="11" width="22.85546875" customWidth="1"/>
    <col min="12" max="12" width="24.28515625" customWidth="1"/>
    <col min="13" max="13" width="21.140625" customWidth="1"/>
    <col min="14" max="14" width="16.140625" customWidth="1"/>
    <col min="15" max="15" width="20" customWidth="1"/>
  </cols>
  <sheetData>
    <row r="1" spans="1:16" ht="52.5" customHeight="1" x14ac:dyDescent="0.25">
      <c r="A1" s="13" t="s">
        <v>28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6" ht="211.5" customHeight="1" x14ac:dyDescent="0.25">
      <c r="A2" s="14" t="s">
        <v>0</v>
      </c>
      <c r="B2" s="15"/>
      <c r="C2" s="16"/>
      <c r="D2" s="17" t="s">
        <v>16</v>
      </c>
      <c r="E2" s="18"/>
      <c r="F2" s="19"/>
      <c r="G2" s="17" t="s">
        <v>1</v>
      </c>
      <c r="H2" s="19"/>
      <c r="I2" s="17" t="s">
        <v>2</v>
      </c>
      <c r="J2" s="19"/>
      <c r="K2" s="2" t="s">
        <v>26</v>
      </c>
      <c r="L2" s="2" t="s">
        <v>27</v>
      </c>
      <c r="M2" s="2" t="s">
        <v>3</v>
      </c>
      <c r="N2" s="2" t="s">
        <v>4</v>
      </c>
      <c r="O2" s="2" t="s">
        <v>5</v>
      </c>
    </row>
    <row r="3" spans="1:16" ht="16.5" x14ac:dyDescent="0.25">
      <c r="A3" s="10" t="s">
        <v>7</v>
      </c>
      <c r="B3" s="11"/>
      <c r="C3" s="12"/>
      <c r="D3" s="20" t="s">
        <v>17</v>
      </c>
      <c r="E3" s="21"/>
      <c r="F3" s="22"/>
      <c r="G3" s="10">
        <v>0.3</v>
      </c>
      <c r="H3" s="12"/>
      <c r="I3" s="10">
        <v>8.1999999999999993</v>
      </c>
      <c r="J3" s="12"/>
      <c r="K3" s="6">
        <v>31930</v>
      </c>
      <c r="L3" s="6">
        <v>11000</v>
      </c>
      <c r="M3" s="4">
        <f t="shared" ref="M3:M10" si="0">K3*G3</f>
        <v>9579</v>
      </c>
      <c r="N3" s="4">
        <f t="shared" ref="N3:N11" si="1">L3*I3</f>
        <v>90199.999999999985</v>
      </c>
      <c r="O3" s="4">
        <f t="shared" ref="O3:O11" si="2">M3+N3</f>
        <v>99778.999999999985</v>
      </c>
    </row>
    <row r="4" spans="1:16" ht="16.5" x14ac:dyDescent="0.25">
      <c r="A4" s="10" t="s">
        <v>6</v>
      </c>
      <c r="B4" s="11"/>
      <c r="C4" s="12"/>
      <c r="D4" s="20" t="s">
        <v>18</v>
      </c>
      <c r="E4" s="21"/>
      <c r="F4" s="22"/>
      <c r="G4" s="10">
        <v>2.15</v>
      </c>
      <c r="H4" s="12"/>
      <c r="I4" s="10"/>
      <c r="J4" s="12"/>
      <c r="K4" s="6">
        <v>31930</v>
      </c>
      <c r="L4" s="6">
        <v>11000</v>
      </c>
      <c r="M4" s="4">
        <f t="shared" si="0"/>
        <v>68649.5</v>
      </c>
      <c r="N4" s="4">
        <f t="shared" si="1"/>
        <v>0</v>
      </c>
      <c r="O4" s="4">
        <f t="shared" si="2"/>
        <v>68649.5</v>
      </c>
    </row>
    <row r="5" spans="1:16" ht="16.5" x14ac:dyDescent="0.25">
      <c r="A5" s="10" t="s">
        <v>8</v>
      </c>
      <c r="B5" s="11"/>
      <c r="C5" s="12"/>
      <c r="D5" s="20" t="s">
        <v>19</v>
      </c>
      <c r="E5" s="21"/>
      <c r="F5" s="22"/>
      <c r="G5" s="10">
        <v>0.6</v>
      </c>
      <c r="H5" s="12"/>
      <c r="I5" s="10"/>
      <c r="J5" s="12"/>
      <c r="K5" s="6">
        <v>31930</v>
      </c>
      <c r="L5" s="6">
        <v>11000</v>
      </c>
      <c r="M5" s="4">
        <f t="shared" si="0"/>
        <v>19158</v>
      </c>
      <c r="N5" s="4">
        <f t="shared" si="1"/>
        <v>0</v>
      </c>
      <c r="O5" s="4">
        <f t="shared" si="2"/>
        <v>19158</v>
      </c>
    </row>
    <row r="6" spans="1:16" ht="16.5" x14ac:dyDescent="0.25">
      <c r="A6" s="10" t="s">
        <v>9</v>
      </c>
      <c r="B6" s="11"/>
      <c r="C6" s="12"/>
      <c r="D6" s="20" t="s">
        <v>20</v>
      </c>
      <c r="E6" s="21"/>
      <c r="F6" s="22"/>
      <c r="G6" s="10">
        <v>1.85</v>
      </c>
      <c r="H6" s="12"/>
      <c r="I6" s="10"/>
      <c r="J6" s="12"/>
      <c r="K6" s="6">
        <v>31930</v>
      </c>
      <c r="L6" s="6">
        <v>11000</v>
      </c>
      <c r="M6" s="4">
        <f t="shared" si="0"/>
        <v>59070.5</v>
      </c>
      <c r="N6" s="4">
        <f t="shared" si="1"/>
        <v>0</v>
      </c>
      <c r="O6" s="4">
        <f t="shared" si="2"/>
        <v>59070.5</v>
      </c>
    </row>
    <row r="7" spans="1:16" ht="16.5" x14ac:dyDescent="0.25">
      <c r="A7" s="10" t="s">
        <v>11</v>
      </c>
      <c r="B7" s="11"/>
      <c r="C7" s="12"/>
      <c r="D7" s="20" t="s">
        <v>21</v>
      </c>
      <c r="E7" s="21"/>
      <c r="F7" s="22"/>
      <c r="G7" s="10">
        <v>2.15</v>
      </c>
      <c r="H7" s="12"/>
      <c r="I7" s="10"/>
      <c r="J7" s="12"/>
      <c r="K7" s="6">
        <v>31930</v>
      </c>
      <c r="L7" s="6">
        <v>11000</v>
      </c>
      <c r="M7" s="4">
        <f t="shared" si="0"/>
        <v>68649.5</v>
      </c>
      <c r="N7" s="4">
        <f t="shared" si="1"/>
        <v>0</v>
      </c>
      <c r="O7" s="4">
        <f t="shared" si="2"/>
        <v>68649.5</v>
      </c>
    </row>
    <row r="8" spans="1:16" ht="16.5" x14ac:dyDescent="0.25">
      <c r="A8" s="10" t="s">
        <v>10</v>
      </c>
      <c r="B8" s="11"/>
      <c r="C8" s="12"/>
      <c r="D8" s="20" t="s">
        <v>22</v>
      </c>
      <c r="E8" s="21"/>
      <c r="F8" s="22"/>
      <c r="G8" s="10">
        <v>0.45</v>
      </c>
      <c r="H8" s="12"/>
      <c r="I8" s="10"/>
      <c r="J8" s="12"/>
      <c r="K8" s="6">
        <v>31930</v>
      </c>
      <c r="L8" s="6">
        <v>11000</v>
      </c>
      <c r="M8" s="4">
        <f t="shared" si="0"/>
        <v>14368.5</v>
      </c>
      <c r="N8" s="4">
        <f t="shared" si="1"/>
        <v>0</v>
      </c>
      <c r="O8" s="4">
        <f t="shared" si="2"/>
        <v>14368.5</v>
      </c>
    </row>
    <row r="9" spans="1:16" ht="16.5" x14ac:dyDescent="0.25">
      <c r="A9" s="10" t="s">
        <v>12</v>
      </c>
      <c r="B9" s="11"/>
      <c r="C9" s="12"/>
      <c r="D9" s="20" t="s">
        <v>23</v>
      </c>
      <c r="E9" s="21"/>
      <c r="F9" s="22"/>
      <c r="G9" s="10">
        <v>1.9</v>
      </c>
      <c r="H9" s="12"/>
      <c r="I9" s="10"/>
      <c r="J9" s="12"/>
      <c r="K9" s="6">
        <v>31930</v>
      </c>
      <c r="L9" s="6">
        <v>11000</v>
      </c>
      <c r="M9" s="4">
        <f t="shared" si="0"/>
        <v>60667</v>
      </c>
      <c r="N9" s="4">
        <f t="shared" si="1"/>
        <v>0</v>
      </c>
      <c r="O9" s="4">
        <f t="shared" si="2"/>
        <v>60667</v>
      </c>
    </row>
    <row r="10" spans="1:16" ht="16.5" x14ac:dyDescent="0.25">
      <c r="A10" s="10" t="s">
        <v>13</v>
      </c>
      <c r="B10" s="11"/>
      <c r="C10" s="12"/>
      <c r="D10" s="20" t="s">
        <v>24</v>
      </c>
      <c r="E10" s="21"/>
      <c r="F10" s="22"/>
      <c r="G10" s="10">
        <v>0.55000000000000004</v>
      </c>
      <c r="H10" s="12"/>
      <c r="I10" s="10"/>
      <c r="J10" s="12"/>
      <c r="K10" s="6">
        <v>31930</v>
      </c>
      <c r="L10" s="6">
        <v>11000</v>
      </c>
      <c r="M10" s="4">
        <f t="shared" si="0"/>
        <v>17561.5</v>
      </c>
      <c r="N10" s="4">
        <f t="shared" si="1"/>
        <v>0</v>
      </c>
      <c r="O10" s="4">
        <f t="shared" si="2"/>
        <v>17561.5</v>
      </c>
    </row>
    <row r="11" spans="1:16" ht="16.5" x14ac:dyDescent="0.25">
      <c r="A11" s="10" t="s">
        <v>14</v>
      </c>
      <c r="B11" s="11"/>
      <c r="C11" s="12"/>
      <c r="D11" s="20" t="s">
        <v>25</v>
      </c>
      <c r="E11" s="21"/>
      <c r="F11" s="22"/>
      <c r="G11" s="10">
        <v>1.65</v>
      </c>
      <c r="H11" s="12"/>
      <c r="I11" s="10"/>
      <c r="J11" s="12"/>
      <c r="K11" s="6">
        <v>31930</v>
      </c>
      <c r="L11" s="6">
        <v>11000</v>
      </c>
      <c r="M11" s="4">
        <f>K11*G11</f>
        <v>52684.5</v>
      </c>
      <c r="N11" s="4">
        <f t="shared" si="1"/>
        <v>0</v>
      </c>
      <c r="O11" s="4">
        <f t="shared" si="2"/>
        <v>52684.5</v>
      </c>
    </row>
    <row r="12" spans="1:16" ht="30" customHeight="1" x14ac:dyDescent="0.25">
      <c r="A12" s="7"/>
      <c r="B12" s="9"/>
      <c r="C12" s="8"/>
      <c r="D12" s="23" t="s">
        <v>29</v>
      </c>
      <c r="E12" s="24"/>
      <c r="F12" s="25"/>
      <c r="G12" s="10">
        <v>2.8</v>
      </c>
      <c r="H12" s="12"/>
      <c r="I12" s="7"/>
      <c r="J12" s="8"/>
      <c r="K12" s="6">
        <v>31930</v>
      </c>
      <c r="L12" s="6">
        <v>11000</v>
      </c>
      <c r="M12" s="4">
        <f t="shared" ref="M12" si="3">K12*G12</f>
        <v>89404</v>
      </c>
      <c r="N12" s="4">
        <f t="shared" ref="N12" si="4">L12*I12</f>
        <v>0</v>
      </c>
      <c r="O12" s="4">
        <f t="shared" ref="O12" si="5">M12+N12</f>
        <v>89404</v>
      </c>
    </row>
    <row r="13" spans="1:16" ht="16.5" x14ac:dyDescent="0.25">
      <c r="A13" s="10"/>
      <c r="B13" s="11"/>
      <c r="C13" s="12"/>
      <c r="D13" s="10" t="s">
        <v>15</v>
      </c>
      <c r="E13" s="11"/>
      <c r="F13" s="12"/>
      <c r="G13" s="10">
        <f>SUM(G3:G12)</f>
        <v>14.400000000000002</v>
      </c>
      <c r="H13" s="12"/>
      <c r="I13" s="10">
        <f>SUM(I3:I11)</f>
        <v>8.1999999999999993</v>
      </c>
      <c r="J13" s="12"/>
      <c r="K13" s="3"/>
      <c r="L13" s="3"/>
      <c r="M13" s="4">
        <f>SUM(M3:M12)</f>
        <v>459792</v>
      </c>
      <c r="N13" s="4">
        <f>SUM(N3:N12)</f>
        <v>90199.999999999985</v>
      </c>
      <c r="O13" s="4">
        <f>SUM(O3:O12)</f>
        <v>549992</v>
      </c>
    </row>
    <row r="14" spans="1:16" ht="16.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6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26"/>
    </row>
    <row r="16" spans="1:16" ht="18.7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8.75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8.75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8.75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8.75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8.75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8.75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8.75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8.75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8.7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8.7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8.7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8.7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47">
    <mergeCell ref="D12:F12"/>
    <mergeCell ref="G12:H12"/>
    <mergeCell ref="G13:H13"/>
    <mergeCell ref="I13:J13"/>
    <mergeCell ref="D11:F11"/>
    <mergeCell ref="G2:H2"/>
    <mergeCell ref="I2:J2"/>
    <mergeCell ref="G3:H3"/>
    <mergeCell ref="I3:J3"/>
    <mergeCell ref="G4:H4"/>
    <mergeCell ref="I4:J4"/>
    <mergeCell ref="G10:H10"/>
    <mergeCell ref="I10:J10"/>
    <mergeCell ref="G11:H11"/>
    <mergeCell ref="D7:F7"/>
    <mergeCell ref="G5:H5"/>
    <mergeCell ref="D8:F8"/>
    <mergeCell ref="D9:F9"/>
    <mergeCell ref="D10:F10"/>
    <mergeCell ref="I11:J11"/>
    <mergeCell ref="G7:H7"/>
    <mergeCell ref="I7:J7"/>
    <mergeCell ref="G8:H8"/>
    <mergeCell ref="I8:J8"/>
    <mergeCell ref="G9:H9"/>
    <mergeCell ref="I9:J9"/>
    <mergeCell ref="D2:F2"/>
    <mergeCell ref="D3:F3"/>
    <mergeCell ref="D4:F4"/>
    <mergeCell ref="D5:F5"/>
    <mergeCell ref="D6:F6"/>
    <mergeCell ref="A13:C13"/>
    <mergeCell ref="A1:O1"/>
    <mergeCell ref="A2:C2"/>
    <mergeCell ref="A3:C3"/>
    <mergeCell ref="A4:C4"/>
    <mergeCell ref="A5:C5"/>
    <mergeCell ref="A6:C6"/>
    <mergeCell ref="I5:J5"/>
    <mergeCell ref="G6:H6"/>
    <mergeCell ref="I6:J6"/>
    <mergeCell ref="A7:C7"/>
    <mergeCell ref="A8:C8"/>
    <mergeCell ref="A9:C9"/>
    <mergeCell ref="A10:C10"/>
    <mergeCell ref="A11:C11"/>
    <mergeCell ref="D13:F13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</dc:creator>
  <cp:lastModifiedBy>217</cp:lastModifiedBy>
  <cp:lastPrinted>2024-02-01T10:45:54Z</cp:lastPrinted>
  <dcterms:created xsi:type="dcterms:W3CDTF">2021-01-22T05:54:38Z</dcterms:created>
  <dcterms:modified xsi:type="dcterms:W3CDTF">2025-02-18T04:06:27Z</dcterms:modified>
</cp:coreProperties>
</file>