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defaultThemeVersion="124226"/>
  <bookViews>
    <workbookView xWindow="120" yWindow="15" windowWidth="18960" windowHeight="13050"/>
  </bookViews>
  <sheets>
    <sheet name="Приложение  № 10" sheetId="2" r:id="rId1"/>
  </sheets>
  <definedNames>
    <definedName name="_xlnm.Print_Area" localSheetId="0">'Приложение  № 10'!$A$1:$AF$34</definedName>
  </definedNames>
  <calcPr calcId="145621"/>
</workbook>
</file>

<file path=xl/calcChain.xml><?xml version="1.0" encoding="utf-8"?>
<calcChain xmlns="http://schemas.openxmlformats.org/spreadsheetml/2006/main">
  <c r="AA34" i="2" l="1"/>
  <c r="X34" i="2" l="1"/>
  <c r="F33" i="2" l="1"/>
  <c r="F32" i="2"/>
  <c r="F31" i="2"/>
  <c r="F30" i="2"/>
  <c r="F29" i="2"/>
  <c r="F28" i="2"/>
  <c r="F27" i="2"/>
  <c r="F26" i="2"/>
  <c r="F25" i="2"/>
  <c r="F24" i="2"/>
  <c r="F23" i="2"/>
  <c r="F22" i="2"/>
  <c r="F21" i="2"/>
  <c r="U34" i="2" l="1"/>
  <c r="R34" i="2" l="1"/>
  <c r="O34" i="2" l="1"/>
  <c r="F34" i="2" s="1"/>
  <c r="AD34" i="2" l="1"/>
  <c r="I34" i="2" l="1"/>
  <c r="L34" i="2" l="1"/>
</calcChain>
</file>

<file path=xl/sharedStrings.xml><?xml version="1.0" encoding="utf-8"?>
<sst xmlns="http://schemas.openxmlformats.org/spreadsheetml/2006/main" count="62" uniqueCount="36">
  <si>
    <t>Итого</t>
  </si>
  <si>
    <t>Ярковское сельское поселение</t>
  </si>
  <si>
    <t>Утускунское сельское поселение</t>
  </si>
  <si>
    <t>Слободчиковское сельское поселение</t>
  </si>
  <si>
    <t>Ореховское сельское поселение</t>
  </si>
  <si>
    <t>Никольское сельское поселение</t>
  </si>
  <si>
    <t>Кайсинское сельское поселение</t>
  </si>
  <si>
    <t>Кайлинское сельское поселение</t>
  </si>
  <si>
    <t>Загваздинское сельское поселение</t>
  </si>
  <si>
    <t>Большетебендинское сельское поселение</t>
  </si>
  <si>
    <t>Большетавинское сельское поселение</t>
  </si>
  <si>
    <t>Сумма, рублей</t>
  </si>
  <si>
    <t>Наименование поселения</t>
  </si>
  <si>
    <t>к решению Совета Усть-Ишимского муниципального района Омской области</t>
  </si>
  <si>
    <t>Большебичинское сельское поселение</t>
  </si>
  <si>
    <t>Пановское сельское поселение</t>
  </si>
  <si>
    <t>"О внесении изменений и дополнений в решение Совета Усть-Ишимского муниципального района Омской области</t>
  </si>
  <si>
    <t>в том числе</t>
  </si>
  <si>
    <t>Усть-Ишимское сельское поселение</t>
  </si>
  <si>
    <t>Иные межбюдетные трансферты бюджетам сельских поселений на выплату пенсии за выслугу лет муниципальным служащим</t>
  </si>
  <si>
    <t xml:space="preserve">Иные межбюджетные трансферты бюджетам поселений  Усть-Ишимского муниципального района на оплату труда и начисления на выплаты по оплате труда работников органов местного самоуправления поселения из районного бюджета </t>
  </si>
  <si>
    <t>2025 год</t>
  </si>
  <si>
    <t>Приложение № 10</t>
  </si>
  <si>
    <t>2026 год</t>
  </si>
  <si>
    <t>Иные межбюджетные трансферты на исполнения отдельных поручений Губернатора Омской области,Председателя Правительства Омской области для решения органами местного самоуправления Омской области вопросов местного значения в 2023 году</t>
  </si>
  <si>
    <t>"О бюджете Усть-Ишимского муниципального района Омской области на 2025 год</t>
  </si>
  <si>
    <t>и на плановый период 2026 и 2027 годов"</t>
  </si>
  <si>
    <t>"О  бюджете Усть-Ишимского муниципального района  Омской области на 2025 год</t>
  </si>
  <si>
    <t>РАСПРЕДЕЛЕНИЕ 
иных межбюджетных трансфертов бюджетам поселений   на 2025 год и на плановый период 2026 и 2027 годов</t>
  </si>
  <si>
    <t>2027 год</t>
  </si>
  <si>
    <t>Иные межбюджетные трансферты на улучшение водоснабжения населенных пунктов в Усть-Ишимском муниципальном районе Омской области согласно  заключенных соглашений</t>
  </si>
  <si>
    <t xml:space="preserve">Иные межбюджетные трансферты на реализацию мероприятий по организации освещения улично-дорожной сети населенных пунктов в 2025 году </t>
  </si>
  <si>
    <t>Иные межбюджетные трансферты на содержание дорог, относящихся к собственности муниципального района, в соответствии с заключенными соглашениями.</t>
  </si>
  <si>
    <t>Приложение № 7</t>
  </si>
  <si>
    <t>Иные межбюджетные трансферты на ремонт дорог местного значения</t>
  </si>
  <si>
    <t xml:space="preserve">Иные межбюджетные трансферты на поощрение достижения  наилучших результатов оценки качества организации бюджетного процесса в сельских поселениях Усть-Ишимского муниципального района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</si>
</sst>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charset val="204"/>
      <scheme val="minor"/>
    </font>
    <font>
      <sz val="10"/>
      <name val="Arial"/>
      <charset val="204"/>
    </font>
    <font>
      <sz val="14"/>
      <name val="Times New Roman"/>
      <charset val="204"/>
    </font>
    <font>
      <sz val="14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77">
    <xf numFmtId="0" fontId="0" fillId="0" borderId="0" xfId="0"/>
    <xf numFmtId="0" fontId="1" fillId="0" borderId="0" xfId="1"/>
    <xf numFmtId="0" fontId="2" fillId="0" borderId="5" xfId="1" applyNumberFormat="1" applyFont="1" applyFill="1" applyBorder="1" applyAlignment="1" applyProtection="1">
      <alignment horizontal="left" vertical="center" wrapText="1"/>
      <protection hidden="1"/>
    </xf>
    <xf numFmtId="0" fontId="2" fillId="0" borderId="6" xfId="1" applyNumberFormat="1" applyFont="1" applyFill="1" applyBorder="1" applyAlignment="1" applyProtection="1">
      <alignment horizontal="left" vertical="center" wrapText="1"/>
      <protection hidden="1"/>
    </xf>
    <xf numFmtId="0" fontId="2" fillId="0" borderId="0" xfId="1" applyFont="1" applyFill="1" applyProtection="1">
      <protection hidden="1"/>
    </xf>
    <xf numFmtId="0" fontId="2" fillId="0" borderId="7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8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Alignment="1" applyProtection="1">
      <alignment horizontal="center" vertical="center" wrapText="1"/>
      <protection hidden="1"/>
    </xf>
    <xf numFmtId="0" fontId="2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2" fillId="0" borderId="0" xfId="1" applyNumberFormat="1" applyFont="1" applyFill="1" applyProtection="1">
      <protection hidden="1"/>
    </xf>
    <xf numFmtId="0" fontId="2" fillId="0" borderId="0" xfId="1" applyNumberFormat="1" applyFont="1" applyFill="1" applyAlignment="1" applyProtection="1">
      <alignment horizontal="right" vertical="center" wrapText="1"/>
      <protection hidden="1"/>
    </xf>
    <xf numFmtId="0" fontId="1" fillId="0" borderId="0" xfId="1" applyFont="1" applyProtection="1">
      <protection hidden="1"/>
    </xf>
    <xf numFmtId="0" fontId="2" fillId="0" borderId="0" xfId="1" applyFont="1" applyFill="1" applyProtection="1">
      <protection hidden="1"/>
    </xf>
    <xf numFmtId="0" fontId="2" fillId="0" borderId="0" xfId="1" applyFont="1" applyFill="1" applyProtection="1">
      <protection hidden="1"/>
    </xf>
    <xf numFmtId="0" fontId="1" fillId="0" borderId="0" xfId="1" applyFont="1" applyAlignment="1" applyProtection="1">
      <alignment horizontal="right"/>
      <protection hidden="1"/>
    </xf>
    <xf numFmtId="0" fontId="2" fillId="0" borderId="0" xfId="1" applyFont="1" applyFill="1" applyAlignment="1" applyProtection="1">
      <alignment vertical="center"/>
      <protection hidden="1"/>
    </xf>
    <xf numFmtId="4" fontId="4" fillId="0" borderId="1" xfId="0" applyNumberFormat="1" applyFont="1" applyBorder="1" applyAlignment="1">
      <alignment horizontal="right" vertical="center" wrapText="1"/>
    </xf>
    <xf numFmtId="4" fontId="4" fillId="0" borderId="1" xfId="0" applyNumberFormat="1" applyFont="1" applyBorder="1" applyAlignment="1">
      <alignment horizontal="left" vertical="center" wrapText="1"/>
    </xf>
    <xf numFmtId="0" fontId="1" fillId="0" borderId="0" xfId="1" applyAlignment="1">
      <alignment vertical="center"/>
    </xf>
    <xf numFmtId="0" fontId="2" fillId="0" borderId="6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5" xfId="1" applyNumberFormat="1" applyFont="1" applyFill="1" applyBorder="1" applyAlignment="1" applyProtection="1">
      <alignment horizontal="right" vertical="center" wrapText="1"/>
      <protection hidden="1"/>
    </xf>
    <xf numFmtId="4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2" fillId="0" borderId="0" xfId="1" applyFont="1" applyFill="1" applyAlignment="1" applyProtection="1">
      <alignment horizontal="right" vertical="center"/>
      <protection hidden="1"/>
    </xf>
    <xf numFmtId="0" fontId="1" fillId="0" borderId="0" xfId="1" applyAlignment="1">
      <alignment horizontal="right" vertical="center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" xfId="1" applyNumberFormat="1" applyFont="1" applyFill="1" applyBorder="1" applyAlignment="1" applyProtection="1">
      <alignment horizontal="left" vertical="center" wrapText="1"/>
      <protection hidden="1"/>
    </xf>
    <xf numFmtId="1" fontId="3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0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0" xfId="0" applyFont="1" applyBorder="1" applyAlignment="1">
      <alignment horizontal="center" vertical="center" wrapText="1"/>
    </xf>
    <xf numFmtId="4" fontId="3" fillId="0" borderId="0" xfId="1" applyNumberFormat="1" applyFont="1" applyFill="1" applyBorder="1" applyAlignment="1" applyProtection="1">
      <alignment horizontal="right" vertical="center" wrapText="1"/>
      <protection hidden="1"/>
    </xf>
    <xf numFmtId="4" fontId="4" fillId="0" borderId="0" xfId="0" applyNumberFormat="1" applyFont="1" applyBorder="1" applyAlignment="1">
      <alignment horizontal="right" vertical="center" wrapText="1"/>
    </xf>
    <xf numFmtId="4" fontId="4" fillId="0" borderId="0" xfId="0" applyNumberFormat="1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4" fillId="0" borderId="1" xfId="0" applyNumberFormat="1" applyFont="1" applyBorder="1" applyAlignment="1">
      <alignment horizontal="right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4" fontId="2" fillId="0" borderId="1" xfId="1" applyNumberFormat="1" applyFont="1" applyFill="1" applyBorder="1" applyAlignment="1" applyProtection="1">
      <alignment horizontal="right" vertical="center" wrapText="1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2" fillId="0" borderId="0" xfId="1" applyFont="1" applyFill="1" applyAlignment="1" applyProtection="1">
      <alignment horizontal="right"/>
      <protection hidden="1"/>
    </xf>
    <xf numFmtId="0" fontId="3" fillId="0" borderId="10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2" xfId="0" applyFont="1" applyBorder="1" applyAlignment="1">
      <alignment horizontal="center" vertical="center" wrapText="1"/>
    </xf>
    <xf numFmtId="0" fontId="3" fillId="0" borderId="9" xfId="1" applyFont="1" applyFill="1" applyBorder="1" applyAlignment="1" applyProtection="1">
      <alignment horizontal="center"/>
      <protection hidden="1"/>
    </xf>
    <xf numFmtId="0" fontId="3" fillId="0" borderId="3" xfId="1" applyFont="1" applyFill="1" applyBorder="1" applyAlignment="1" applyProtection="1">
      <alignment horizontal="center"/>
      <protection hidden="1"/>
    </xf>
    <xf numFmtId="0" fontId="3" fillId="0" borderId="0" xfId="1" applyNumberFormat="1" applyFont="1" applyFill="1" applyAlignment="1" applyProtection="1">
      <alignment horizontal="right"/>
      <protection hidden="1"/>
    </xf>
    <xf numFmtId="0" fontId="2" fillId="0" borderId="0" xfId="1" applyNumberFormat="1" applyFont="1" applyFill="1" applyAlignment="1" applyProtection="1">
      <alignment horizontal="right"/>
      <protection hidden="1"/>
    </xf>
    <xf numFmtId="0" fontId="4" fillId="0" borderId="9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15" xfId="0" applyFont="1" applyBorder="1" applyAlignment="1">
      <alignment horizontal="center" vertical="center" wrapText="1"/>
    </xf>
    <xf numFmtId="0" fontId="3" fillId="0" borderId="0" xfId="1" applyNumberFormat="1" applyFont="1" applyFill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3" xfId="0" applyFont="1" applyBorder="1" applyAlignment="1">
      <alignment horizontal="center" vertical="center" wrapText="1"/>
    </xf>
    <xf numFmtId="0" fontId="5" fillId="0" borderId="15" xfId="0" applyFont="1" applyBorder="1" applyAlignment="1">
      <alignment horizontal="center" vertical="center" wrapText="1"/>
    </xf>
    <xf numFmtId="0" fontId="3" fillId="0" borderId="3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5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9" xfId="1" applyNumberFormat="1" applyFont="1" applyFill="1" applyBorder="1" applyAlignment="1" applyProtection="1">
      <alignment horizontal="left" vertical="center" wrapText="1"/>
      <protection hidden="1"/>
    </xf>
    <xf numFmtId="0" fontId="3" fillId="0" borderId="3" xfId="1" applyNumberFormat="1" applyFont="1" applyFill="1" applyBorder="1" applyAlignment="1" applyProtection="1">
      <alignment horizontal="left" vertical="center" wrapText="1"/>
      <protection hidden="1"/>
    </xf>
    <xf numFmtId="0" fontId="3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3" fillId="0" borderId="11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5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3" fillId="0" borderId="12" xfId="1" applyNumberFormat="1" applyFont="1" applyFill="1" applyBorder="1" applyAlignment="1" applyProtection="1">
      <alignment horizontal="center" vertical="center" wrapText="1"/>
      <protection hidden="1"/>
    </xf>
    <xf numFmtId="0" fontId="5" fillId="0" borderId="13" xfId="0" applyFont="1" applyBorder="1" applyAlignment="1">
      <alignment horizontal="center" vertical="center" wrapText="1"/>
    </xf>
    <xf numFmtId="0" fontId="5" fillId="0" borderId="14" xfId="0" applyFont="1" applyBorder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I34"/>
  <sheetViews>
    <sheetView showGridLines="0" tabSelected="1" view="pageBreakPreview" topLeftCell="A21" zoomScale="67" zoomScaleNormal="100" zoomScaleSheetLayoutView="67" workbookViewId="0">
      <selection activeCell="O33" sqref="O33"/>
    </sheetView>
  </sheetViews>
  <sheetFormatPr defaultColWidth="9.140625" defaultRowHeight="12.75" x14ac:dyDescent="0.2"/>
  <cols>
    <col min="1" max="1" width="0.140625" style="1" customWidth="1"/>
    <col min="2" max="3" width="0" style="1" hidden="1" customWidth="1"/>
    <col min="4" max="4" width="5.85546875" style="1" customWidth="1"/>
    <col min="5" max="5" width="34.140625" style="1" customWidth="1"/>
    <col min="6" max="6" width="16" style="1" customWidth="1"/>
    <col min="7" max="7" width="11.140625" style="1" customWidth="1"/>
    <col min="8" max="8" width="11.28515625" style="1" customWidth="1"/>
    <col min="9" max="9" width="16.85546875" style="1" customWidth="1"/>
    <col min="10" max="10" width="7" style="1" customWidth="1"/>
    <col min="11" max="11" width="6.140625" style="1" customWidth="1"/>
    <col min="12" max="12" width="16.42578125" style="1" customWidth="1"/>
    <col min="13" max="13" width="7.28515625" style="1" customWidth="1"/>
    <col min="14" max="14" width="6.7109375" style="1" customWidth="1"/>
    <col min="15" max="15" width="14.5703125" style="1" customWidth="1"/>
    <col min="16" max="16" width="7.140625" style="1" customWidth="1"/>
    <col min="17" max="17" width="7" style="1" customWidth="1"/>
    <col min="18" max="18" width="14.140625" style="1" customWidth="1"/>
    <col min="19" max="19" width="7" style="1" customWidth="1"/>
    <col min="20" max="20" width="6.5703125" style="1" customWidth="1"/>
    <col min="21" max="21" width="13.140625" style="1" customWidth="1"/>
    <col min="22" max="22" width="6.140625" style="1" customWidth="1"/>
    <col min="23" max="23" width="6.28515625" style="1" customWidth="1"/>
    <col min="24" max="24" width="12.85546875" style="1" customWidth="1"/>
    <col min="25" max="25" width="6.5703125" style="1" customWidth="1"/>
    <col min="26" max="26" width="7.5703125" style="1" customWidth="1"/>
    <col min="27" max="27" width="13.28515625" style="1" customWidth="1"/>
    <col min="28" max="29" width="7.5703125" style="1" customWidth="1"/>
    <col min="30" max="30" width="15.7109375" style="1" customWidth="1"/>
    <col min="31" max="31" width="6.7109375" style="1" customWidth="1"/>
    <col min="32" max="32" width="7.140625" style="1" customWidth="1"/>
    <col min="33" max="35" width="14.42578125" style="1" customWidth="1"/>
    <col min="36" max="272" width="9.140625" style="1" customWidth="1"/>
    <col min="273" max="16384" width="9.140625" style="1"/>
  </cols>
  <sheetData>
    <row r="1" spans="1:35" ht="3" hidden="1" customHeight="1" x14ac:dyDescent="0.3">
      <c r="A1" s="4"/>
      <c r="B1" s="4"/>
      <c r="C1" s="4"/>
      <c r="D1" s="4"/>
      <c r="E1" s="4"/>
      <c r="F1" s="12"/>
      <c r="G1" s="13"/>
      <c r="H1" s="13"/>
      <c r="I1" s="12"/>
      <c r="J1" s="13"/>
      <c r="K1" s="13"/>
      <c r="L1" s="12"/>
      <c r="M1" s="13"/>
      <c r="N1" s="13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  <c r="AI1" s="13"/>
    </row>
    <row r="2" spans="1:35" ht="18.75" customHeight="1" x14ac:dyDescent="0.3">
      <c r="A2" s="4"/>
      <c r="B2" s="4"/>
      <c r="C2" s="4"/>
      <c r="D2" s="57" t="s">
        <v>33</v>
      </c>
      <c r="E2" s="57"/>
      <c r="F2" s="57"/>
      <c r="G2" s="57"/>
      <c r="H2" s="57"/>
      <c r="I2" s="57"/>
      <c r="J2" s="57"/>
      <c r="K2" s="57"/>
      <c r="L2" s="57"/>
      <c r="M2" s="57"/>
      <c r="N2" s="57"/>
      <c r="O2" s="57"/>
      <c r="P2" s="57"/>
      <c r="Q2" s="57"/>
      <c r="R2" s="57"/>
      <c r="S2" s="57"/>
      <c r="T2" s="57"/>
      <c r="U2" s="57"/>
      <c r="V2" s="57"/>
      <c r="W2" s="57"/>
      <c r="X2" s="57"/>
      <c r="Y2" s="57"/>
      <c r="Z2" s="57"/>
      <c r="AA2" s="57"/>
      <c r="AB2" s="57"/>
      <c r="AC2" s="57"/>
      <c r="AD2" s="57"/>
      <c r="AE2" s="57"/>
      <c r="AF2" s="57"/>
      <c r="AG2" s="30"/>
      <c r="AH2" s="30"/>
      <c r="AI2" s="30"/>
    </row>
    <row r="3" spans="1:35" ht="19.5" customHeight="1" x14ac:dyDescent="0.3">
      <c r="A3" s="4"/>
      <c r="B3" s="4"/>
      <c r="C3" s="4"/>
      <c r="D3" s="57" t="s">
        <v>13</v>
      </c>
      <c r="E3" s="57"/>
      <c r="F3" s="57"/>
      <c r="G3" s="57"/>
      <c r="H3" s="57"/>
      <c r="I3" s="57"/>
      <c r="J3" s="57"/>
      <c r="K3" s="57"/>
      <c r="L3" s="57"/>
      <c r="M3" s="57"/>
      <c r="N3" s="57"/>
      <c r="O3" s="57"/>
      <c r="P3" s="57"/>
      <c r="Q3" s="57"/>
      <c r="R3" s="57"/>
      <c r="S3" s="57"/>
      <c r="T3" s="57"/>
      <c r="U3" s="57"/>
      <c r="V3" s="57"/>
      <c r="W3" s="57"/>
      <c r="X3" s="57"/>
      <c r="Y3" s="57"/>
      <c r="Z3" s="57"/>
      <c r="AA3" s="57"/>
      <c r="AB3" s="57"/>
      <c r="AC3" s="57"/>
      <c r="AD3" s="57"/>
      <c r="AE3" s="57"/>
      <c r="AF3" s="57"/>
      <c r="AG3" s="30"/>
      <c r="AH3" s="30"/>
      <c r="AI3" s="30"/>
    </row>
    <row r="4" spans="1:35" ht="17.25" customHeight="1" x14ac:dyDescent="0.3">
      <c r="A4" s="4"/>
      <c r="B4" s="4"/>
      <c r="C4" s="4"/>
      <c r="D4" s="57" t="s">
        <v>16</v>
      </c>
      <c r="E4" s="57"/>
      <c r="F4" s="57"/>
      <c r="G4" s="57"/>
      <c r="H4" s="57"/>
      <c r="I4" s="57"/>
      <c r="J4" s="57"/>
      <c r="K4" s="57"/>
      <c r="L4" s="57"/>
      <c r="M4" s="57"/>
      <c r="N4" s="57"/>
      <c r="O4" s="57"/>
      <c r="P4" s="57"/>
      <c r="Q4" s="57"/>
      <c r="R4" s="57"/>
      <c r="S4" s="57"/>
      <c r="T4" s="57"/>
      <c r="U4" s="57"/>
      <c r="V4" s="57"/>
      <c r="W4" s="57"/>
      <c r="X4" s="57"/>
      <c r="Y4" s="57"/>
      <c r="Z4" s="57"/>
      <c r="AA4" s="57"/>
      <c r="AB4" s="57"/>
      <c r="AC4" s="57"/>
      <c r="AD4" s="57"/>
      <c r="AE4" s="57"/>
      <c r="AF4" s="57"/>
      <c r="AG4" s="30"/>
      <c r="AH4" s="30"/>
      <c r="AI4" s="30"/>
    </row>
    <row r="5" spans="1:35" ht="18.75" customHeight="1" x14ac:dyDescent="0.3">
      <c r="A5" s="4"/>
      <c r="B5" s="4"/>
      <c r="C5" s="4"/>
      <c r="D5" s="57" t="s">
        <v>25</v>
      </c>
      <c r="E5" s="57"/>
      <c r="F5" s="57"/>
      <c r="G5" s="57"/>
      <c r="H5" s="57"/>
      <c r="I5" s="57"/>
      <c r="J5" s="57"/>
      <c r="K5" s="57"/>
      <c r="L5" s="57"/>
      <c r="M5" s="57"/>
      <c r="N5" s="57"/>
      <c r="O5" s="57"/>
      <c r="P5" s="57"/>
      <c r="Q5" s="57"/>
      <c r="R5" s="57"/>
      <c r="S5" s="57"/>
      <c r="T5" s="57"/>
      <c r="U5" s="57"/>
      <c r="V5" s="57"/>
      <c r="W5" s="57"/>
      <c r="X5" s="57"/>
      <c r="Y5" s="57"/>
      <c r="Z5" s="57"/>
      <c r="AA5" s="57"/>
      <c r="AB5" s="57"/>
      <c r="AC5" s="57"/>
      <c r="AD5" s="57"/>
      <c r="AE5" s="57"/>
      <c r="AF5" s="57"/>
      <c r="AG5" s="30"/>
      <c r="AH5" s="30"/>
      <c r="AI5" s="30"/>
    </row>
    <row r="6" spans="1:35" ht="19.5" customHeight="1" x14ac:dyDescent="0.3">
      <c r="A6" s="4"/>
      <c r="B6" s="4"/>
      <c r="C6" s="4"/>
      <c r="D6" s="57" t="s">
        <v>26</v>
      </c>
      <c r="E6" s="57"/>
      <c r="F6" s="57"/>
      <c r="G6" s="57"/>
      <c r="H6" s="57"/>
      <c r="I6" s="57"/>
      <c r="J6" s="57"/>
      <c r="K6" s="57"/>
      <c r="L6" s="57"/>
      <c r="M6" s="57"/>
      <c r="N6" s="57"/>
      <c r="O6" s="57"/>
      <c r="P6" s="57"/>
      <c r="Q6" s="57"/>
      <c r="R6" s="57"/>
      <c r="S6" s="57"/>
      <c r="T6" s="57"/>
      <c r="U6" s="57"/>
      <c r="V6" s="57"/>
      <c r="W6" s="57"/>
      <c r="X6" s="57"/>
      <c r="Y6" s="57"/>
      <c r="Z6" s="57"/>
      <c r="AA6" s="57"/>
      <c r="AB6" s="57"/>
      <c r="AC6" s="57"/>
      <c r="AD6" s="57"/>
      <c r="AE6" s="57"/>
      <c r="AF6" s="57"/>
      <c r="AG6" s="30"/>
      <c r="AH6" s="30"/>
      <c r="AI6" s="30"/>
    </row>
    <row r="7" spans="1:35" ht="15" customHeight="1" x14ac:dyDescent="0.3">
      <c r="A7" s="4"/>
      <c r="B7" s="4"/>
      <c r="C7" s="4"/>
      <c r="D7" s="52"/>
      <c r="E7" s="52"/>
      <c r="F7" s="52"/>
      <c r="G7" s="52"/>
      <c r="H7" s="52"/>
      <c r="I7" s="52"/>
      <c r="J7" s="52"/>
      <c r="K7" s="52"/>
      <c r="L7" s="52"/>
      <c r="M7" s="52"/>
      <c r="N7" s="52"/>
      <c r="O7" s="52"/>
      <c r="P7" s="52"/>
      <c r="Q7" s="52"/>
      <c r="R7" s="52"/>
      <c r="S7" s="52"/>
      <c r="T7" s="52"/>
      <c r="U7" s="52"/>
      <c r="V7" s="52"/>
      <c r="W7" s="52"/>
      <c r="X7" s="52"/>
      <c r="Y7" s="52"/>
      <c r="Z7" s="52"/>
      <c r="AA7" s="52"/>
      <c r="AB7" s="52"/>
      <c r="AC7" s="52"/>
      <c r="AD7" s="52"/>
      <c r="AE7" s="52"/>
      <c r="AF7" s="52"/>
      <c r="AG7" s="31"/>
      <c r="AH7" s="31"/>
      <c r="AI7" s="31"/>
    </row>
    <row r="8" spans="1:35" ht="15" customHeight="1" x14ac:dyDescent="0.3">
      <c r="A8" s="4"/>
      <c r="B8" s="11"/>
      <c r="C8" s="11"/>
      <c r="D8" s="57" t="s">
        <v>22</v>
      </c>
      <c r="E8" s="57"/>
      <c r="F8" s="57"/>
      <c r="G8" s="57"/>
      <c r="H8" s="57"/>
      <c r="I8" s="57"/>
      <c r="J8" s="57"/>
      <c r="K8" s="57"/>
      <c r="L8" s="57"/>
      <c r="M8" s="57"/>
      <c r="N8" s="57"/>
      <c r="O8" s="57"/>
      <c r="P8" s="57"/>
      <c r="Q8" s="57"/>
      <c r="R8" s="57"/>
      <c r="S8" s="57"/>
      <c r="T8" s="57"/>
      <c r="U8" s="57"/>
      <c r="V8" s="57"/>
      <c r="W8" s="57"/>
      <c r="X8" s="57"/>
      <c r="Y8" s="57"/>
      <c r="Z8" s="57"/>
      <c r="AA8" s="57"/>
      <c r="AB8" s="57"/>
      <c r="AC8" s="57"/>
      <c r="AD8" s="57"/>
      <c r="AE8" s="57"/>
      <c r="AF8" s="57"/>
      <c r="AG8" s="30"/>
      <c r="AH8" s="30"/>
      <c r="AI8" s="30"/>
    </row>
    <row r="9" spans="1:35" ht="18.75" customHeight="1" x14ac:dyDescent="0.3">
      <c r="A9" s="4"/>
      <c r="B9" s="11"/>
      <c r="C9" s="11"/>
      <c r="D9" s="58" t="s">
        <v>13</v>
      </c>
      <c r="E9" s="58"/>
      <c r="F9" s="58"/>
      <c r="G9" s="58"/>
      <c r="H9" s="58"/>
      <c r="I9" s="58"/>
      <c r="J9" s="58"/>
      <c r="K9" s="58"/>
      <c r="L9" s="58"/>
      <c r="M9" s="58"/>
      <c r="N9" s="58"/>
      <c r="O9" s="58"/>
      <c r="P9" s="58"/>
      <c r="Q9" s="58"/>
      <c r="R9" s="58"/>
      <c r="S9" s="58"/>
      <c r="T9" s="58"/>
      <c r="U9" s="58"/>
      <c r="V9" s="58"/>
      <c r="W9" s="58"/>
      <c r="X9" s="58"/>
      <c r="Y9" s="58"/>
      <c r="Z9" s="58"/>
      <c r="AA9" s="58"/>
      <c r="AB9" s="58"/>
      <c r="AC9" s="58"/>
      <c r="AD9" s="58"/>
      <c r="AE9" s="58"/>
      <c r="AF9" s="58"/>
      <c r="AG9" s="32"/>
      <c r="AH9" s="32"/>
      <c r="AI9" s="32"/>
    </row>
    <row r="10" spans="1:35" ht="18.75" customHeight="1" x14ac:dyDescent="0.3">
      <c r="A10" s="4"/>
      <c r="B10" s="11"/>
      <c r="C10" s="11"/>
      <c r="D10" s="57" t="s">
        <v>27</v>
      </c>
      <c r="E10" s="57"/>
      <c r="F10" s="57"/>
      <c r="G10" s="57"/>
      <c r="H10" s="57"/>
      <c r="I10" s="57"/>
      <c r="J10" s="57"/>
      <c r="K10" s="57"/>
      <c r="L10" s="57"/>
      <c r="M10" s="57"/>
      <c r="N10" s="57"/>
      <c r="O10" s="57"/>
      <c r="P10" s="57"/>
      <c r="Q10" s="57"/>
      <c r="R10" s="57"/>
      <c r="S10" s="57"/>
      <c r="T10" s="57"/>
      <c r="U10" s="57"/>
      <c r="V10" s="57"/>
      <c r="W10" s="57"/>
      <c r="X10" s="57"/>
      <c r="Y10" s="57"/>
      <c r="Z10" s="57"/>
      <c r="AA10" s="57"/>
      <c r="AB10" s="57"/>
      <c r="AC10" s="57"/>
      <c r="AD10" s="57"/>
      <c r="AE10" s="57"/>
      <c r="AF10" s="57"/>
      <c r="AG10" s="30"/>
      <c r="AH10" s="30"/>
      <c r="AI10" s="30"/>
    </row>
    <row r="11" spans="1:35" ht="18.75" customHeight="1" x14ac:dyDescent="0.3">
      <c r="A11" s="4"/>
      <c r="B11" s="11"/>
      <c r="C11" s="11"/>
      <c r="D11" s="14"/>
      <c r="E11" s="57" t="s">
        <v>26</v>
      </c>
      <c r="F11" s="57"/>
      <c r="G11" s="57"/>
      <c r="H11" s="57"/>
      <c r="I11" s="57"/>
      <c r="J11" s="57"/>
      <c r="K11" s="57"/>
      <c r="L11" s="57"/>
      <c r="M11" s="57"/>
      <c r="N11" s="57"/>
      <c r="O11" s="57"/>
      <c r="P11" s="57"/>
      <c r="Q11" s="57"/>
      <c r="R11" s="57"/>
      <c r="S11" s="57"/>
      <c r="T11" s="57"/>
      <c r="U11" s="57"/>
      <c r="V11" s="57"/>
      <c r="W11" s="57"/>
      <c r="X11" s="57"/>
      <c r="Y11" s="57"/>
      <c r="Z11" s="57"/>
      <c r="AA11" s="57"/>
      <c r="AB11" s="57"/>
      <c r="AC11" s="57"/>
      <c r="AD11" s="57"/>
      <c r="AE11" s="57"/>
      <c r="AF11" s="57"/>
      <c r="AG11" s="30"/>
      <c r="AH11" s="30"/>
      <c r="AI11" s="30"/>
    </row>
    <row r="12" spans="1:35" ht="2.25" hidden="1" customHeight="1" x14ac:dyDescent="0.3">
      <c r="A12" s="4"/>
      <c r="B12" s="10"/>
      <c r="C12" s="10"/>
      <c r="D12" s="10"/>
      <c r="E12" s="10"/>
      <c r="F12" s="10"/>
      <c r="G12" s="10"/>
      <c r="H12" s="10"/>
      <c r="I12" s="10"/>
      <c r="J12" s="10"/>
      <c r="K12" s="10"/>
      <c r="L12" s="10"/>
      <c r="M12" s="10"/>
      <c r="N12" s="10"/>
      <c r="O12" s="10"/>
      <c r="P12" s="10"/>
      <c r="Q12" s="10"/>
      <c r="R12" s="10"/>
      <c r="S12" s="10"/>
      <c r="T12" s="10"/>
      <c r="U12" s="10"/>
      <c r="V12" s="10"/>
      <c r="W12" s="10"/>
      <c r="X12" s="10"/>
      <c r="Y12" s="10"/>
      <c r="Z12" s="10"/>
      <c r="AA12" s="10"/>
      <c r="AB12" s="10"/>
      <c r="AC12" s="10"/>
      <c r="AD12" s="10"/>
      <c r="AE12" s="10"/>
      <c r="AF12" s="10"/>
      <c r="AG12" s="10"/>
      <c r="AH12" s="10"/>
      <c r="AI12" s="10"/>
    </row>
    <row r="13" spans="1:35" ht="18.75" hidden="1" customHeight="1" x14ac:dyDescent="0.3">
      <c r="A13" s="4"/>
      <c r="B13" s="10"/>
      <c r="C13" s="10"/>
      <c r="D13" s="10"/>
      <c r="E13" s="10"/>
      <c r="F13" s="10"/>
      <c r="G13" s="10"/>
      <c r="H13" s="10"/>
      <c r="I13" s="10"/>
      <c r="J13" s="10"/>
      <c r="K13" s="10"/>
      <c r="L13" s="10"/>
      <c r="M13" s="10"/>
      <c r="N13" s="10"/>
      <c r="O13" s="10"/>
      <c r="P13" s="10"/>
      <c r="Q13" s="10"/>
      <c r="R13" s="10"/>
      <c r="S13" s="10"/>
      <c r="T13" s="10"/>
      <c r="U13" s="10"/>
      <c r="V13" s="10"/>
      <c r="W13" s="10"/>
      <c r="X13" s="10"/>
      <c r="Y13" s="10"/>
      <c r="Z13" s="10"/>
      <c r="AA13" s="10"/>
      <c r="AB13" s="10"/>
      <c r="AC13" s="10"/>
      <c r="AD13" s="10"/>
      <c r="AE13" s="10"/>
      <c r="AF13" s="10"/>
      <c r="AG13" s="10"/>
      <c r="AH13" s="10"/>
      <c r="AI13" s="10"/>
    </row>
    <row r="14" spans="1:35" ht="55.5" customHeight="1" x14ac:dyDescent="0.3">
      <c r="A14" s="9"/>
      <c r="B14" s="7"/>
      <c r="C14" s="7"/>
      <c r="D14" s="62" t="s">
        <v>28</v>
      </c>
      <c r="E14" s="62"/>
      <c r="F14" s="62"/>
      <c r="G14" s="62"/>
      <c r="H14" s="62"/>
      <c r="I14" s="62"/>
      <c r="J14" s="62"/>
      <c r="K14" s="62"/>
      <c r="L14" s="62"/>
      <c r="M14" s="62"/>
      <c r="N14" s="62"/>
      <c r="O14" s="62"/>
      <c r="P14" s="62"/>
      <c r="Q14" s="62"/>
      <c r="R14" s="62"/>
      <c r="S14" s="62"/>
      <c r="T14" s="62"/>
      <c r="U14" s="62"/>
      <c r="V14" s="62"/>
      <c r="W14" s="62"/>
      <c r="X14" s="62"/>
      <c r="Y14" s="62"/>
      <c r="Z14" s="62"/>
      <c r="AA14" s="62"/>
      <c r="AB14" s="62"/>
      <c r="AC14" s="62"/>
      <c r="AD14" s="62"/>
      <c r="AE14" s="62"/>
      <c r="AF14" s="62"/>
      <c r="AG14" s="33"/>
      <c r="AH14" s="33"/>
      <c r="AI14" s="33"/>
    </row>
    <row r="15" spans="1:35" ht="11.25" hidden="1" customHeight="1" x14ac:dyDescent="0.3">
      <c r="A15" s="4"/>
      <c r="B15" s="4"/>
      <c r="C15" s="4"/>
      <c r="D15" s="4"/>
      <c r="E15" s="4"/>
      <c r="F15" s="12"/>
      <c r="G15" s="13"/>
      <c r="H15" s="13"/>
      <c r="I15" s="12"/>
      <c r="J15" s="13"/>
      <c r="K15" s="13"/>
      <c r="L15" s="12"/>
      <c r="M15" s="13"/>
      <c r="N15" s="13"/>
      <c r="O15" s="13"/>
      <c r="P15" s="13"/>
      <c r="Q15" s="13"/>
      <c r="R15" s="13"/>
      <c r="S15" s="13"/>
      <c r="T15" s="13"/>
      <c r="U15" s="13"/>
      <c r="V15" s="13"/>
      <c r="W15" s="13"/>
      <c r="X15" s="13"/>
      <c r="Y15" s="13"/>
      <c r="Z15" s="13"/>
      <c r="AA15" s="13"/>
      <c r="AB15" s="13"/>
      <c r="AC15" s="13"/>
      <c r="AD15" s="13"/>
      <c r="AE15" s="13"/>
      <c r="AF15" s="13"/>
      <c r="AG15" s="13"/>
      <c r="AH15" s="13"/>
      <c r="AI15" s="13"/>
    </row>
    <row r="16" spans="1:35" ht="0.75" hidden="1" customHeight="1" x14ac:dyDescent="0.3">
      <c r="A16" s="12"/>
      <c r="B16" s="12"/>
      <c r="C16" s="12"/>
      <c r="D16" s="12"/>
      <c r="E16" s="12"/>
      <c r="F16" s="12"/>
      <c r="G16" s="13"/>
      <c r="H16" s="13"/>
      <c r="I16" s="12"/>
      <c r="J16" s="13"/>
      <c r="K16" s="13"/>
      <c r="L16" s="12"/>
      <c r="M16" s="13"/>
      <c r="N16" s="13"/>
      <c r="O16" s="13"/>
      <c r="P16" s="13"/>
      <c r="Q16" s="13"/>
      <c r="R16" s="13"/>
      <c r="S16" s="13"/>
      <c r="T16" s="13"/>
      <c r="U16" s="13"/>
      <c r="V16" s="13"/>
      <c r="W16" s="13"/>
      <c r="X16" s="13"/>
      <c r="Y16" s="13"/>
      <c r="Z16" s="13"/>
      <c r="AA16" s="13"/>
      <c r="AB16" s="13"/>
      <c r="AC16" s="13"/>
      <c r="AD16" s="13"/>
      <c r="AE16" s="13"/>
      <c r="AF16" s="13"/>
      <c r="AG16" s="13"/>
      <c r="AH16" s="13"/>
      <c r="AI16" s="13"/>
    </row>
    <row r="17" spans="1:35" ht="16.5" customHeight="1" x14ac:dyDescent="0.3">
      <c r="A17" s="12"/>
      <c r="B17" s="12"/>
      <c r="C17" s="12"/>
      <c r="D17" s="70"/>
      <c r="E17" s="70" t="s">
        <v>12</v>
      </c>
      <c r="F17" s="71" t="s">
        <v>11</v>
      </c>
      <c r="G17" s="72"/>
      <c r="H17" s="73"/>
      <c r="I17" s="55" t="s">
        <v>17</v>
      </c>
      <c r="J17" s="56"/>
      <c r="K17" s="56"/>
      <c r="L17" s="56"/>
      <c r="M17" s="56"/>
      <c r="N17" s="56"/>
      <c r="O17" s="56"/>
      <c r="P17" s="56"/>
      <c r="Q17" s="56"/>
      <c r="R17" s="56"/>
      <c r="S17" s="56"/>
      <c r="T17" s="56"/>
      <c r="U17" s="56"/>
      <c r="V17" s="56"/>
      <c r="W17" s="56"/>
      <c r="X17" s="56"/>
      <c r="Y17" s="56"/>
      <c r="Z17" s="56"/>
      <c r="AA17" s="56"/>
      <c r="AB17" s="56"/>
      <c r="AC17" s="56"/>
      <c r="AD17" s="56"/>
      <c r="AE17" s="56"/>
      <c r="AF17" s="56"/>
      <c r="AG17" s="34"/>
      <c r="AH17" s="34"/>
      <c r="AI17" s="34"/>
    </row>
    <row r="18" spans="1:35" ht="409.5" customHeight="1" x14ac:dyDescent="0.3">
      <c r="A18" s="4"/>
      <c r="B18" s="6"/>
      <c r="C18" s="8"/>
      <c r="D18" s="70"/>
      <c r="E18" s="70"/>
      <c r="F18" s="74"/>
      <c r="G18" s="75"/>
      <c r="H18" s="76"/>
      <c r="I18" s="63" t="s">
        <v>20</v>
      </c>
      <c r="J18" s="64"/>
      <c r="K18" s="65"/>
      <c r="L18" s="63" t="s">
        <v>19</v>
      </c>
      <c r="M18" s="64"/>
      <c r="N18" s="65"/>
      <c r="O18" s="59" t="s">
        <v>30</v>
      </c>
      <c r="P18" s="60"/>
      <c r="Q18" s="61"/>
      <c r="R18" s="59" t="s">
        <v>31</v>
      </c>
      <c r="S18" s="60"/>
      <c r="T18" s="61"/>
      <c r="U18" s="59" t="s">
        <v>32</v>
      </c>
      <c r="V18" s="60"/>
      <c r="W18" s="61"/>
      <c r="X18" s="59" t="s">
        <v>34</v>
      </c>
      <c r="Y18" s="60"/>
      <c r="Z18" s="61"/>
      <c r="AA18" s="59" t="s">
        <v>35</v>
      </c>
      <c r="AB18" s="60"/>
      <c r="AC18" s="61"/>
      <c r="AD18" s="63" t="s">
        <v>24</v>
      </c>
      <c r="AE18" s="66"/>
      <c r="AF18" s="67"/>
      <c r="AG18" s="35"/>
      <c r="AH18" s="35"/>
      <c r="AI18" s="35"/>
    </row>
    <row r="19" spans="1:35" ht="39.75" customHeight="1" x14ac:dyDescent="0.3">
      <c r="A19" s="4"/>
      <c r="B19" s="5"/>
      <c r="C19" s="7"/>
      <c r="D19" s="70"/>
      <c r="E19" s="70"/>
      <c r="F19" s="53" t="s">
        <v>21</v>
      </c>
      <c r="G19" s="24" t="s">
        <v>23</v>
      </c>
      <c r="H19" s="24" t="s">
        <v>29</v>
      </c>
      <c r="I19" s="53" t="s">
        <v>21</v>
      </c>
      <c r="J19" s="40" t="s">
        <v>23</v>
      </c>
      <c r="K19" s="40" t="s">
        <v>29</v>
      </c>
      <c r="L19" s="53" t="s">
        <v>21</v>
      </c>
      <c r="M19" s="40" t="s">
        <v>23</v>
      </c>
      <c r="N19" s="40" t="s">
        <v>29</v>
      </c>
      <c r="O19" s="53" t="s">
        <v>21</v>
      </c>
      <c r="P19" s="40" t="s">
        <v>23</v>
      </c>
      <c r="Q19" s="40" t="s">
        <v>29</v>
      </c>
      <c r="R19" s="53" t="s">
        <v>21</v>
      </c>
      <c r="S19" s="43" t="s">
        <v>23</v>
      </c>
      <c r="T19" s="43" t="s">
        <v>29</v>
      </c>
      <c r="U19" s="53" t="s">
        <v>21</v>
      </c>
      <c r="V19" s="46" t="s">
        <v>23</v>
      </c>
      <c r="W19" s="46" t="s">
        <v>29</v>
      </c>
      <c r="X19" s="53" t="s">
        <v>21</v>
      </c>
      <c r="Y19" s="48" t="s">
        <v>23</v>
      </c>
      <c r="Z19" s="48" t="s">
        <v>29</v>
      </c>
      <c r="AA19" s="53" t="s">
        <v>21</v>
      </c>
      <c r="AB19" s="50" t="s">
        <v>23</v>
      </c>
      <c r="AC19" s="50" t="s">
        <v>29</v>
      </c>
      <c r="AD19" s="53" t="s">
        <v>21</v>
      </c>
      <c r="AE19" s="40" t="s">
        <v>23</v>
      </c>
      <c r="AF19" s="40" t="s">
        <v>29</v>
      </c>
      <c r="AG19" s="35"/>
      <c r="AH19" s="35"/>
      <c r="AI19" s="35"/>
    </row>
    <row r="20" spans="1:35" ht="0.75" hidden="1" customHeight="1" x14ac:dyDescent="0.3">
      <c r="A20" s="4"/>
      <c r="B20" s="5"/>
      <c r="C20" s="7"/>
      <c r="D20" s="70"/>
      <c r="E20" s="70"/>
      <c r="F20" s="54"/>
      <c r="G20" s="25"/>
      <c r="H20" s="25"/>
      <c r="I20" s="54"/>
      <c r="J20" s="41"/>
      <c r="K20" s="41"/>
      <c r="L20" s="54"/>
      <c r="M20" s="41"/>
      <c r="N20" s="41"/>
      <c r="O20" s="54"/>
      <c r="P20" s="41"/>
      <c r="Q20" s="41"/>
      <c r="R20" s="54"/>
      <c r="S20" s="44"/>
      <c r="T20" s="44"/>
      <c r="U20" s="54"/>
      <c r="V20" s="47"/>
      <c r="W20" s="47"/>
      <c r="X20" s="54"/>
      <c r="Y20" s="49"/>
      <c r="Z20" s="49"/>
      <c r="AA20" s="54"/>
      <c r="AB20" s="51"/>
      <c r="AC20" s="51"/>
      <c r="AD20" s="54"/>
      <c r="AE20" s="41"/>
      <c r="AF20" s="41"/>
      <c r="AG20" s="36"/>
      <c r="AH20" s="36"/>
      <c r="AI20" s="36"/>
    </row>
    <row r="21" spans="1:35" s="23" customFormat="1" ht="37.5" x14ac:dyDescent="0.25">
      <c r="A21" s="22"/>
      <c r="B21" s="19"/>
      <c r="C21" s="20"/>
      <c r="D21" s="26">
        <v>1</v>
      </c>
      <c r="E21" s="27" t="s">
        <v>14</v>
      </c>
      <c r="F21" s="21">
        <f t="shared" ref="F21:F33" si="0">I21+L21+AD21+O21+R21+AD21+U21</f>
        <v>278649.5</v>
      </c>
      <c r="G21" s="16">
        <v>0</v>
      </c>
      <c r="H21" s="16">
        <v>0</v>
      </c>
      <c r="I21" s="45">
        <v>150000</v>
      </c>
      <c r="J21" s="16">
        <v>0</v>
      </c>
      <c r="K21" s="16">
        <v>0</v>
      </c>
      <c r="L21" s="21">
        <v>0</v>
      </c>
      <c r="M21" s="16">
        <v>0</v>
      </c>
      <c r="N21" s="16">
        <v>0</v>
      </c>
      <c r="O21" s="21">
        <v>0</v>
      </c>
      <c r="P21" s="16">
        <v>0</v>
      </c>
      <c r="Q21" s="16">
        <v>0</v>
      </c>
      <c r="R21" s="21">
        <v>60000</v>
      </c>
      <c r="S21" s="16">
        <v>0</v>
      </c>
      <c r="T21" s="16">
        <v>0</v>
      </c>
      <c r="U21" s="21">
        <v>68649.5</v>
      </c>
      <c r="V21" s="16">
        <v>0</v>
      </c>
      <c r="W21" s="16">
        <v>0</v>
      </c>
      <c r="X21" s="16">
        <v>0</v>
      </c>
      <c r="Y21" s="16">
        <v>0</v>
      </c>
      <c r="Z21" s="16">
        <v>0</v>
      </c>
      <c r="AA21" s="16">
        <v>0</v>
      </c>
      <c r="AB21" s="16">
        <v>0</v>
      </c>
      <c r="AC21" s="16">
        <v>0</v>
      </c>
      <c r="AD21" s="21">
        <v>0</v>
      </c>
      <c r="AE21" s="16">
        <v>0</v>
      </c>
      <c r="AF21" s="16">
        <v>0</v>
      </c>
      <c r="AG21" s="37"/>
      <c r="AH21" s="37"/>
      <c r="AI21" s="37"/>
    </row>
    <row r="22" spans="1:35" s="23" customFormat="1" ht="37.5" x14ac:dyDescent="0.3">
      <c r="A22" s="22"/>
      <c r="B22" s="19"/>
      <c r="C22" s="20"/>
      <c r="D22" s="28">
        <v>2</v>
      </c>
      <c r="E22" s="29" t="s">
        <v>10</v>
      </c>
      <c r="F22" s="21">
        <f t="shared" si="0"/>
        <v>1503297.54</v>
      </c>
      <c r="G22" s="16">
        <v>0</v>
      </c>
      <c r="H22" s="16">
        <v>0</v>
      </c>
      <c r="I22" s="42">
        <v>1385859</v>
      </c>
      <c r="J22" s="16">
        <v>0</v>
      </c>
      <c r="K22" s="16">
        <v>0</v>
      </c>
      <c r="L22" s="21">
        <v>102438.54</v>
      </c>
      <c r="M22" s="16">
        <v>0</v>
      </c>
      <c r="N22" s="16">
        <v>0</v>
      </c>
      <c r="O22" s="21">
        <v>0</v>
      </c>
      <c r="P22" s="16">
        <v>0</v>
      </c>
      <c r="Q22" s="16">
        <v>0</v>
      </c>
      <c r="R22" s="21">
        <v>15000</v>
      </c>
      <c r="S22" s="16">
        <v>0</v>
      </c>
      <c r="T22" s="16">
        <v>0</v>
      </c>
      <c r="U22" s="21">
        <v>0</v>
      </c>
      <c r="V22" s="16">
        <v>0</v>
      </c>
      <c r="W22" s="16">
        <v>0</v>
      </c>
      <c r="X22" s="16">
        <v>0</v>
      </c>
      <c r="Y22" s="16">
        <v>0</v>
      </c>
      <c r="Z22" s="16">
        <v>0</v>
      </c>
      <c r="AA22" s="16">
        <v>100000</v>
      </c>
      <c r="AB22" s="16">
        <v>0</v>
      </c>
      <c r="AC22" s="16">
        <v>0</v>
      </c>
      <c r="AD22" s="21">
        <v>0</v>
      </c>
      <c r="AE22" s="16">
        <v>0</v>
      </c>
      <c r="AF22" s="16">
        <v>0</v>
      </c>
      <c r="AG22" s="38"/>
      <c r="AH22" s="38"/>
      <c r="AI22" s="38"/>
    </row>
    <row r="23" spans="1:35" s="23" customFormat="1" ht="37.5" x14ac:dyDescent="0.3">
      <c r="A23" s="22"/>
      <c r="B23" s="19">
        <v>10100</v>
      </c>
      <c r="C23" s="20">
        <v>32502</v>
      </c>
      <c r="D23" s="28">
        <v>3</v>
      </c>
      <c r="E23" s="29" t="s">
        <v>9</v>
      </c>
      <c r="F23" s="21">
        <f t="shared" si="0"/>
        <v>1021128.5</v>
      </c>
      <c r="G23" s="16">
        <v>0</v>
      </c>
      <c r="H23" s="16">
        <v>0</v>
      </c>
      <c r="I23" s="42">
        <v>993567</v>
      </c>
      <c r="J23" s="16">
        <v>0</v>
      </c>
      <c r="K23" s="16">
        <v>0</v>
      </c>
      <c r="L23" s="21">
        <v>0</v>
      </c>
      <c r="M23" s="16">
        <v>0</v>
      </c>
      <c r="N23" s="16">
        <v>0</v>
      </c>
      <c r="O23" s="21">
        <v>0</v>
      </c>
      <c r="P23" s="16">
        <v>0</v>
      </c>
      <c r="Q23" s="16">
        <v>0</v>
      </c>
      <c r="R23" s="21">
        <v>10000</v>
      </c>
      <c r="S23" s="16">
        <v>0</v>
      </c>
      <c r="T23" s="16">
        <v>0</v>
      </c>
      <c r="U23" s="21">
        <v>17561.5</v>
      </c>
      <c r="V23" s="16">
        <v>0</v>
      </c>
      <c r="W23" s="16">
        <v>0</v>
      </c>
      <c r="X23" s="16">
        <v>0</v>
      </c>
      <c r="Y23" s="16">
        <v>0</v>
      </c>
      <c r="Z23" s="16">
        <v>0</v>
      </c>
      <c r="AA23" s="16">
        <v>0</v>
      </c>
      <c r="AB23" s="16">
        <v>0</v>
      </c>
      <c r="AC23" s="16">
        <v>0</v>
      </c>
      <c r="AD23" s="21">
        <v>0</v>
      </c>
      <c r="AE23" s="16">
        <v>0</v>
      </c>
      <c r="AF23" s="16">
        <v>0</v>
      </c>
      <c r="AG23" s="38"/>
      <c r="AH23" s="38"/>
      <c r="AI23" s="38"/>
    </row>
    <row r="24" spans="1:35" s="23" customFormat="1" ht="37.5" x14ac:dyDescent="0.3">
      <c r="A24" s="22"/>
      <c r="B24" s="19">
        <v>10100</v>
      </c>
      <c r="C24" s="20">
        <v>32503</v>
      </c>
      <c r="D24" s="28">
        <v>4</v>
      </c>
      <c r="E24" s="29" t="s">
        <v>8</v>
      </c>
      <c r="F24" s="21">
        <f t="shared" si="0"/>
        <v>1313197.6000000001</v>
      </c>
      <c r="G24" s="16">
        <v>0</v>
      </c>
      <c r="H24" s="16">
        <v>0</v>
      </c>
      <c r="I24" s="42">
        <v>772859</v>
      </c>
      <c r="J24" s="16">
        <v>0</v>
      </c>
      <c r="K24" s="16">
        <v>0</v>
      </c>
      <c r="L24" s="21">
        <v>160338.6</v>
      </c>
      <c r="M24" s="16">
        <v>0</v>
      </c>
      <c r="N24" s="16">
        <v>0</v>
      </c>
      <c r="O24" s="21">
        <v>350000</v>
      </c>
      <c r="P24" s="16">
        <v>0</v>
      </c>
      <c r="Q24" s="16">
        <v>0</v>
      </c>
      <c r="R24" s="21">
        <v>30000</v>
      </c>
      <c r="S24" s="16">
        <v>0</v>
      </c>
      <c r="T24" s="16">
        <v>0</v>
      </c>
      <c r="U24" s="21">
        <v>0</v>
      </c>
      <c r="V24" s="16">
        <v>0</v>
      </c>
      <c r="W24" s="16">
        <v>0</v>
      </c>
      <c r="X24" s="16">
        <v>0</v>
      </c>
      <c r="Y24" s="16">
        <v>0</v>
      </c>
      <c r="Z24" s="16">
        <v>0</v>
      </c>
      <c r="AA24" s="16">
        <v>0</v>
      </c>
      <c r="AB24" s="16">
        <v>0</v>
      </c>
      <c r="AC24" s="16">
        <v>0</v>
      </c>
      <c r="AD24" s="21">
        <v>0</v>
      </c>
      <c r="AE24" s="16">
        <v>0</v>
      </c>
      <c r="AF24" s="16">
        <v>0</v>
      </c>
      <c r="AG24" s="38"/>
      <c r="AH24" s="38"/>
      <c r="AI24" s="38"/>
    </row>
    <row r="25" spans="1:35" s="23" customFormat="1" ht="37.5" x14ac:dyDescent="0.3">
      <c r="A25" s="22"/>
      <c r="B25" s="19">
        <v>10100</v>
      </c>
      <c r="C25" s="20">
        <v>32504</v>
      </c>
      <c r="D25" s="28">
        <v>5</v>
      </c>
      <c r="E25" s="29" t="s">
        <v>7</v>
      </c>
      <c r="F25" s="21">
        <f t="shared" si="0"/>
        <v>2189085.4</v>
      </c>
      <c r="G25" s="16">
        <v>0</v>
      </c>
      <c r="H25" s="16">
        <v>0</v>
      </c>
      <c r="I25" s="42">
        <v>1500000</v>
      </c>
      <c r="J25" s="16">
        <v>0</v>
      </c>
      <c r="K25" s="16">
        <v>0</v>
      </c>
      <c r="L25" s="21">
        <v>160338.6</v>
      </c>
      <c r="M25" s="16">
        <v>0</v>
      </c>
      <c r="N25" s="16">
        <v>0</v>
      </c>
      <c r="O25" s="21">
        <v>468079.8</v>
      </c>
      <c r="P25" s="16">
        <v>0</v>
      </c>
      <c r="Q25" s="16">
        <v>0</v>
      </c>
      <c r="R25" s="21">
        <v>0</v>
      </c>
      <c r="S25" s="16">
        <v>0</v>
      </c>
      <c r="T25" s="16">
        <v>0</v>
      </c>
      <c r="U25" s="21">
        <v>60667</v>
      </c>
      <c r="V25" s="16">
        <v>0</v>
      </c>
      <c r="W25" s="16">
        <v>0</v>
      </c>
      <c r="X25" s="16">
        <v>0</v>
      </c>
      <c r="Y25" s="16">
        <v>0</v>
      </c>
      <c r="Z25" s="16">
        <v>0</v>
      </c>
      <c r="AA25" s="16">
        <v>0</v>
      </c>
      <c r="AB25" s="16">
        <v>0</v>
      </c>
      <c r="AC25" s="16">
        <v>0</v>
      </c>
      <c r="AD25" s="21">
        <v>0</v>
      </c>
      <c r="AE25" s="16">
        <v>0</v>
      </c>
      <c r="AF25" s="16">
        <v>0</v>
      </c>
      <c r="AG25" s="38"/>
      <c r="AH25" s="38"/>
      <c r="AI25" s="38"/>
    </row>
    <row r="26" spans="1:35" s="23" customFormat="1" ht="37.5" x14ac:dyDescent="0.3">
      <c r="A26" s="22"/>
      <c r="B26" s="19">
        <v>10100</v>
      </c>
      <c r="C26" s="20">
        <v>32505</v>
      </c>
      <c r="D26" s="28">
        <v>6</v>
      </c>
      <c r="E26" s="29" t="s">
        <v>6</v>
      </c>
      <c r="F26" s="21">
        <f t="shared" si="0"/>
        <v>1454368.5</v>
      </c>
      <c r="G26" s="16">
        <v>0</v>
      </c>
      <c r="H26" s="16">
        <v>0</v>
      </c>
      <c r="I26" s="42">
        <v>1400000</v>
      </c>
      <c r="J26" s="16">
        <v>0</v>
      </c>
      <c r="K26" s="16">
        <v>0</v>
      </c>
      <c r="L26" s="21">
        <v>0</v>
      </c>
      <c r="M26" s="16">
        <v>0</v>
      </c>
      <c r="N26" s="16">
        <v>0</v>
      </c>
      <c r="O26" s="21">
        <v>0</v>
      </c>
      <c r="P26" s="16">
        <v>0</v>
      </c>
      <c r="Q26" s="16">
        <v>0</v>
      </c>
      <c r="R26" s="21">
        <v>40000</v>
      </c>
      <c r="S26" s="16">
        <v>0</v>
      </c>
      <c r="T26" s="16">
        <v>0</v>
      </c>
      <c r="U26" s="21">
        <v>14368.5</v>
      </c>
      <c r="V26" s="16">
        <v>0</v>
      </c>
      <c r="W26" s="16">
        <v>0</v>
      </c>
      <c r="X26" s="16">
        <v>0</v>
      </c>
      <c r="Y26" s="16">
        <v>0</v>
      </c>
      <c r="Z26" s="16">
        <v>0</v>
      </c>
      <c r="AA26" s="16">
        <v>80000</v>
      </c>
      <c r="AB26" s="16">
        <v>0</v>
      </c>
      <c r="AC26" s="16">
        <v>0</v>
      </c>
      <c r="AD26" s="21">
        <v>0</v>
      </c>
      <c r="AE26" s="16">
        <v>0</v>
      </c>
      <c r="AF26" s="16">
        <v>0</v>
      </c>
      <c r="AG26" s="38"/>
      <c r="AH26" s="38"/>
      <c r="AI26" s="38"/>
    </row>
    <row r="27" spans="1:35" s="23" customFormat="1" ht="37.5" x14ac:dyDescent="0.3">
      <c r="A27" s="22"/>
      <c r="B27" s="19">
        <v>10100</v>
      </c>
      <c r="C27" s="20">
        <v>32506</v>
      </c>
      <c r="D27" s="28">
        <v>7</v>
      </c>
      <c r="E27" s="29" t="s">
        <v>5</v>
      </c>
      <c r="F27" s="21">
        <f t="shared" si="0"/>
        <v>1665274.43</v>
      </c>
      <c r="G27" s="16">
        <v>0</v>
      </c>
      <c r="H27" s="16">
        <v>0</v>
      </c>
      <c r="I27" s="42">
        <v>1561614</v>
      </c>
      <c r="J27" s="16">
        <v>0</v>
      </c>
      <c r="K27" s="16">
        <v>0</v>
      </c>
      <c r="L27" s="21">
        <v>3660.43</v>
      </c>
      <c r="M27" s="16">
        <v>0</v>
      </c>
      <c r="N27" s="16">
        <v>0</v>
      </c>
      <c r="O27" s="21">
        <v>0</v>
      </c>
      <c r="P27" s="16">
        <v>0</v>
      </c>
      <c r="Q27" s="16">
        <v>0</v>
      </c>
      <c r="R27" s="21">
        <v>100000</v>
      </c>
      <c r="S27" s="16">
        <v>0</v>
      </c>
      <c r="T27" s="16">
        <v>0</v>
      </c>
      <c r="U27" s="21">
        <v>0</v>
      </c>
      <c r="V27" s="16">
        <v>0</v>
      </c>
      <c r="W27" s="16">
        <v>0</v>
      </c>
      <c r="X27" s="16">
        <v>0</v>
      </c>
      <c r="Y27" s="16">
        <v>0</v>
      </c>
      <c r="Z27" s="16">
        <v>0</v>
      </c>
      <c r="AA27" s="16">
        <v>0</v>
      </c>
      <c r="AB27" s="16">
        <v>0</v>
      </c>
      <c r="AC27" s="16">
        <v>0</v>
      </c>
      <c r="AD27" s="21">
        <v>0</v>
      </c>
      <c r="AE27" s="16">
        <v>0</v>
      </c>
      <c r="AF27" s="16">
        <v>0</v>
      </c>
      <c r="AG27" s="38"/>
      <c r="AH27" s="38"/>
      <c r="AI27" s="38"/>
    </row>
    <row r="28" spans="1:35" s="23" customFormat="1" ht="37.5" x14ac:dyDescent="0.3">
      <c r="A28" s="22"/>
      <c r="B28" s="19">
        <v>10100</v>
      </c>
      <c r="C28" s="20">
        <v>32507</v>
      </c>
      <c r="D28" s="28">
        <v>8</v>
      </c>
      <c r="E28" s="29" t="s">
        <v>4</v>
      </c>
      <c r="F28" s="21">
        <f t="shared" si="0"/>
        <v>3141541.9</v>
      </c>
      <c r="G28" s="16">
        <v>0</v>
      </c>
      <c r="H28" s="16">
        <v>0</v>
      </c>
      <c r="I28" s="42">
        <v>1426000</v>
      </c>
      <c r="J28" s="16">
        <v>0</v>
      </c>
      <c r="K28" s="16">
        <v>0</v>
      </c>
      <c r="L28" s="21">
        <v>106892.4</v>
      </c>
      <c r="M28" s="16">
        <v>0</v>
      </c>
      <c r="N28" s="16">
        <v>0</v>
      </c>
      <c r="O28" s="21">
        <v>1500000</v>
      </c>
      <c r="P28" s="16">
        <v>0</v>
      </c>
      <c r="Q28" s="16">
        <v>0</v>
      </c>
      <c r="R28" s="21">
        <v>40000</v>
      </c>
      <c r="S28" s="16">
        <v>0</v>
      </c>
      <c r="T28" s="16">
        <v>0</v>
      </c>
      <c r="U28" s="21">
        <v>68649.5</v>
      </c>
      <c r="V28" s="16">
        <v>0</v>
      </c>
      <c r="W28" s="16">
        <v>0</v>
      </c>
      <c r="X28" s="16">
        <v>0</v>
      </c>
      <c r="Y28" s="16">
        <v>0</v>
      </c>
      <c r="Z28" s="16">
        <v>0</v>
      </c>
      <c r="AA28" s="16">
        <v>0</v>
      </c>
      <c r="AB28" s="16">
        <v>0</v>
      </c>
      <c r="AC28" s="16">
        <v>0</v>
      </c>
      <c r="AD28" s="21">
        <v>0</v>
      </c>
      <c r="AE28" s="16">
        <v>0</v>
      </c>
      <c r="AF28" s="16">
        <v>0</v>
      </c>
      <c r="AG28" s="38"/>
      <c r="AH28" s="38"/>
      <c r="AI28" s="38"/>
    </row>
    <row r="29" spans="1:35" s="23" customFormat="1" ht="37.5" x14ac:dyDescent="0.25">
      <c r="A29" s="22"/>
      <c r="B29" s="19">
        <v>10100</v>
      </c>
      <c r="C29" s="20">
        <v>32508</v>
      </c>
      <c r="D29" s="28">
        <v>9</v>
      </c>
      <c r="E29" s="29" t="s">
        <v>15</v>
      </c>
      <c r="F29" s="21">
        <f t="shared" si="0"/>
        <v>509329.7</v>
      </c>
      <c r="G29" s="16">
        <v>0</v>
      </c>
      <c r="H29" s="16">
        <v>0</v>
      </c>
      <c r="I29" s="16">
        <v>0</v>
      </c>
      <c r="J29" s="16">
        <v>0</v>
      </c>
      <c r="K29" s="16">
        <v>0</v>
      </c>
      <c r="L29" s="21">
        <v>53446.2</v>
      </c>
      <c r="M29" s="16">
        <v>0</v>
      </c>
      <c r="N29" s="16">
        <v>0</v>
      </c>
      <c r="O29" s="21">
        <v>311813</v>
      </c>
      <c r="P29" s="16">
        <v>0</v>
      </c>
      <c r="Q29" s="16">
        <v>0</v>
      </c>
      <c r="R29" s="21">
        <v>85000</v>
      </c>
      <c r="S29" s="16">
        <v>0</v>
      </c>
      <c r="T29" s="16">
        <v>0</v>
      </c>
      <c r="U29" s="21">
        <v>59070.5</v>
      </c>
      <c r="V29" s="16">
        <v>0</v>
      </c>
      <c r="W29" s="16">
        <v>0</v>
      </c>
      <c r="X29" s="16">
        <v>0</v>
      </c>
      <c r="Y29" s="16">
        <v>0</v>
      </c>
      <c r="Z29" s="16">
        <v>0</v>
      </c>
      <c r="AA29" s="16">
        <v>0</v>
      </c>
      <c r="AB29" s="16">
        <v>0</v>
      </c>
      <c r="AC29" s="16">
        <v>0</v>
      </c>
      <c r="AD29" s="21">
        <v>0</v>
      </c>
      <c r="AE29" s="16">
        <v>0</v>
      </c>
      <c r="AF29" s="16">
        <v>0</v>
      </c>
      <c r="AG29" s="38"/>
      <c r="AH29" s="38"/>
      <c r="AI29" s="38"/>
    </row>
    <row r="30" spans="1:35" s="23" customFormat="1" ht="37.5" x14ac:dyDescent="0.3">
      <c r="A30" s="22"/>
      <c r="B30" s="19"/>
      <c r="C30" s="20"/>
      <c r="D30" s="28">
        <v>10</v>
      </c>
      <c r="E30" s="29" t="s">
        <v>3</v>
      </c>
      <c r="F30" s="21">
        <f t="shared" si="0"/>
        <v>1822604.2</v>
      </c>
      <c r="G30" s="16">
        <v>0</v>
      </c>
      <c r="H30" s="16">
        <v>0</v>
      </c>
      <c r="I30" s="42">
        <v>1650000</v>
      </c>
      <c r="J30" s="16">
        <v>0</v>
      </c>
      <c r="K30" s="16">
        <v>0</v>
      </c>
      <c r="L30" s="21">
        <v>53446.2</v>
      </c>
      <c r="M30" s="16">
        <v>0</v>
      </c>
      <c r="N30" s="16">
        <v>0</v>
      </c>
      <c r="O30" s="21">
        <v>80000</v>
      </c>
      <c r="P30" s="16">
        <v>0</v>
      </c>
      <c r="Q30" s="16">
        <v>0</v>
      </c>
      <c r="R30" s="21">
        <v>20000</v>
      </c>
      <c r="S30" s="16">
        <v>0</v>
      </c>
      <c r="T30" s="16">
        <v>0</v>
      </c>
      <c r="U30" s="21">
        <v>19158</v>
      </c>
      <c r="V30" s="16">
        <v>0</v>
      </c>
      <c r="W30" s="16">
        <v>0</v>
      </c>
      <c r="X30" s="16">
        <v>0</v>
      </c>
      <c r="Y30" s="16">
        <v>0</v>
      </c>
      <c r="Z30" s="16">
        <v>0</v>
      </c>
      <c r="AA30" s="16">
        <v>0</v>
      </c>
      <c r="AB30" s="16">
        <v>0</v>
      </c>
      <c r="AC30" s="16">
        <v>0</v>
      </c>
      <c r="AD30" s="21">
        <v>0</v>
      </c>
      <c r="AE30" s="16">
        <v>0</v>
      </c>
      <c r="AF30" s="16">
        <v>0</v>
      </c>
      <c r="AG30" s="38"/>
      <c r="AH30" s="38"/>
      <c r="AI30" s="38"/>
    </row>
    <row r="31" spans="1:35" s="23" customFormat="1" ht="37.5" x14ac:dyDescent="0.3">
      <c r="A31" s="22"/>
      <c r="B31" s="19">
        <v>10100</v>
      </c>
      <c r="C31" s="20">
        <v>32510</v>
      </c>
      <c r="D31" s="28">
        <v>11</v>
      </c>
      <c r="E31" s="29" t="s">
        <v>2</v>
      </c>
      <c r="F31" s="21">
        <f t="shared" si="0"/>
        <v>1416991.4</v>
      </c>
      <c r="G31" s="16">
        <v>0</v>
      </c>
      <c r="H31" s="16">
        <v>0</v>
      </c>
      <c r="I31" s="42">
        <v>1130320</v>
      </c>
      <c r="J31" s="16">
        <v>0</v>
      </c>
      <c r="K31" s="16">
        <v>0</v>
      </c>
      <c r="L31" s="21">
        <v>106892.4</v>
      </c>
      <c r="M31" s="16">
        <v>0</v>
      </c>
      <c r="N31" s="16">
        <v>0</v>
      </c>
      <c r="O31" s="21">
        <v>0</v>
      </c>
      <c r="P31" s="16">
        <v>0</v>
      </c>
      <c r="Q31" s="16">
        <v>0</v>
      </c>
      <c r="R31" s="21">
        <v>80000</v>
      </c>
      <c r="S31" s="16">
        <v>0</v>
      </c>
      <c r="T31" s="16">
        <v>0</v>
      </c>
      <c r="U31" s="21">
        <v>99779</v>
      </c>
      <c r="V31" s="16">
        <v>0</v>
      </c>
      <c r="W31" s="16">
        <v>0</v>
      </c>
      <c r="X31" s="16">
        <v>0</v>
      </c>
      <c r="Y31" s="16">
        <v>0</v>
      </c>
      <c r="Z31" s="16">
        <v>0</v>
      </c>
      <c r="AA31" s="16">
        <v>60000</v>
      </c>
      <c r="AB31" s="16">
        <v>0</v>
      </c>
      <c r="AC31" s="16">
        <v>0</v>
      </c>
      <c r="AD31" s="21">
        <v>0</v>
      </c>
      <c r="AE31" s="16">
        <v>0</v>
      </c>
      <c r="AF31" s="16">
        <v>0</v>
      </c>
      <c r="AG31" s="38"/>
      <c r="AH31" s="38"/>
      <c r="AI31" s="38"/>
    </row>
    <row r="32" spans="1:35" s="23" customFormat="1" ht="37.5" x14ac:dyDescent="0.25">
      <c r="A32" s="22"/>
      <c r="B32" s="19"/>
      <c r="C32" s="20"/>
      <c r="D32" s="28">
        <v>12</v>
      </c>
      <c r="E32" s="29" t="s">
        <v>18</v>
      </c>
      <c r="F32" s="21">
        <f t="shared" si="0"/>
        <v>6765044.5</v>
      </c>
      <c r="G32" s="16">
        <v>0</v>
      </c>
      <c r="H32" s="16">
        <v>0</v>
      </c>
      <c r="I32" s="16">
        <v>0</v>
      </c>
      <c r="J32" s="16">
        <v>0</v>
      </c>
      <c r="K32" s="16">
        <v>0</v>
      </c>
      <c r="L32" s="21">
        <v>267231</v>
      </c>
      <c r="M32" s="16">
        <v>0</v>
      </c>
      <c r="N32" s="16">
        <v>0</v>
      </c>
      <c r="O32" s="21">
        <v>406459</v>
      </c>
      <c r="P32" s="16">
        <v>0</v>
      </c>
      <c r="Q32" s="16">
        <v>0</v>
      </c>
      <c r="R32" s="21">
        <v>438670</v>
      </c>
      <c r="S32" s="16">
        <v>0</v>
      </c>
      <c r="T32" s="16">
        <v>0</v>
      </c>
      <c r="U32" s="21">
        <v>52684.5</v>
      </c>
      <c r="V32" s="16">
        <v>0</v>
      </c>
      <c r="W32" s="16">
        <v>0</v>
      </c>
      <c r="X32" s="16">
        <v>600000</v>
      </c>
      <c r="Y32" s="16">
        <v>0</v>
      </c>
      <c r="Z32" s="16">
        <v>0</v>
      </c>
      <c r="AA32" s="16">
        <v>0</v>
      </c>
      <c r="AB32" s="16">
        <v>0</v>
      </c>
      <c r="AC32" s="16">
        <v>0</v>
      </c>
      <c r="AD32" s="16">
        <v>2800000</v>
      </c>
      <c r="AE32" s="16">
        <v>0</v>
      </c>
      <c r="AF32" s="16">
        <v>0</v>
      </c>
      <c r="AG32" s="38"/>
      <c r="AH32" s="38"/>
      <c r="AI32" s="38"/>
    </row>
    <row r="33" spans="1:35" s="23" customFormat="1" ht="37.5" x14ac:dyDescent="0.3">
      <c r="A33" s="22"/>
      <c r="B33" s="19">
        <v>10100</v>
      </c>
      <c r="C33" s="20">
        <v>32513</v>
      </c>
      <c r="D33" s="28">
        <v>13</v>
      </c>
      <c r="E33" s="29" t="s">
        <v>1</v>
      </c>
      <c r="F33" s="21">
        <f t="shared" si="0"/>
        <v>1400000</v>
      </c>
      <c r="G33" s="16">
        <v>0</v>
      </c>
      <c r="H33" s="16">
        <v>0</v>
      </c>
      <c r="I33" s="42">
        <v>1300000</v>
      </c>
      <c r="J33" s="16">
        <v>0</v>
      </c>
      <c r="K33" s="16">
        <v>0</v>
      </c>
      <c r="L33" s="21">
        <v>0</v>
      </c>
      <c r="M33" s="16">
        <v>0</v>
      </c>
      <c r="N33" s="16">
        <v>0</v>
      </c>
      <c r="O33" s="21">
        <v>80000</v>
      </c>
      <c r="P33" s="16">
        <v>0</v>
      </c>
      <c r="Q33" s="16">
        <v>0</v>
      </c>
      <c r="R33" s="21">
        <v>20000</v>
      </c>
      <c r="S33" s="16">
        <v>0</v>
      </c>
      <c r="T33" s="16">
        <v>0</v>
      </c>
      <c r="U33" s="21">
        <v>0</v>
      </c>
      <c r="V33" s="16">
        <v>0</v>
      </c>
      <c r="W33" s="16">
        <v>0</v>
      </c>
      <c r="X33" s="16">
        <v>0</v>
      </c>
      <c r="Y33" s="16">
        <v>0</v>
      </c>
      <c r="Z33" s="16">
        <v>0</v>
      </c>
      <c r="AA33" s="16">
        <v>0</v>
      </c>
      <c r="AB33" s="16">
        <v>0</v>
      </c>
      <c r="AC33" s="16">
        <v>0</v>
      </c>
      <c r="AD33" s="21">
        <v>0</v>
      </c>
      <c r="AE33" s="16">
        <v>0</v>
      </c>
      <c r="AF33" s="16">
        <v>0</v>
      </c>
      <c r="AG33" s="38"/>
      <c r="AH33" s="38"/>
      <c r="AI33" s="38"/>
    </row>
    <row r="34" spans="1:35" s="18" customFormat="1" ht="18.75" x14ac:dyDescent="0.25">
      <c r="A34" s="15"/>
      <c r="B34" s="3">
        <v>10200</v>
      </c>
      <c r="C34" s="2">
        <v>32501</v>
      </c>
      <c r="D34" s="68" t="s">
        <v>0</v>
      </c>
      <c r="E34" s="69"/>
      <c r="F34" s="21">
        <f>I34+L34+O34+R34+AD34+U34+X34+AA34</f>
        <v>22520513.169999998</v>
      </c>
      <c r="G34" s="16">
        <v>0</v>
      </c>
      <c r="H34" s="16">
        <v>0</v>
      </c>
      <c r="I34" s="17">
        <f>SUM(I21:I33)</f>
        <v>13270219</v>
      </c>
      <c r="J34" s="16">
        <v>0</v>
      </c>
      <c r="K34" s="16">
        <v>0</v>
      </c>
      <c r="L34" s="17">
        <f t="shared" ref="L34" si="1">SUM(L21:L33)</f>
        <v>1014684.3699999999</v>
      </c>
      <c r="M34" s="16">
        <v>0</v>
      </c>
      <c r="N34" s="16">
        <v>0</v>
      </c>
      <c r="O34" s="17">
        <f t="shared" ref="O34" si="2">SUM(O21:O33)</f>
        <v>3196351.8</v>
      </c>
      <c r="P34" s="16">
        <v>0</v>
      </c>
      <c r="Q34" s="16">
        <v>0</v>
      </c>
      <c r="R34" s="17">
        <f t="shared" ref="R34" si="3">SUM(R21:R33)</f>
        <v>938670</v>
      </c>
      <c r="S34" s="16">
        <v>0</v>
      </c>
      <c r="T34" s="16">
        <v>0</v>
      </c>
      <c r="U34" s="17">
        <f t="shared" ref="U34" si="4">SUM(U21:U33)</f>
        <v>460588</v>
      </c>
      <c r="V34" s="16">
        <v>0</v>
      </c>
      <c r="W34" s="16">
        <v>0</v>
      </c>
      <c r="X34" s="17">
        <f t="shared" ref="X34" si="5">SUM(X21:X33)</f>
        <v>600000</v>
      </c>
      <c r="Y34" s="16"/>
      <c r="Z34" s="16"/>
      <c r="AA34" s="17">
        <f t="shared" ref="AA34" si="6">SUM(AA21:AA33)</f>
        <v>240000</v>
      </c>
      <c r="AB34" s="16">
        <v>0</v>
      </c>
      <c r="AC34" s="16">
        <v>0</v>
      </c>
      <c r="AD34" s="17">
        <f t="shared" ref="AD34" si="7">SUM(AD21:AD33)</f>
        <v>2800000</v>
      </c>
      <c r="AE34" s="16">
        <v>0</v>
      </c>
      <c r="AF34" s="16">
        <v>0</v>
      </c>
      <c r="AG34" s="39"/>
      <c r="AH34" s="39"/>
      <c r="AI34" s="39"/>
    </row>
  </sheetData>
  <mergeCells count="33">
    <mergeCell ref="R19:R20"/>
    <mergeCell ref="R18:T18"/>
    <mergeCell ref="AD19:AD20"/>
    <mergeCell ref="D34:E34"/>
    <mergeCell ref="D17:D20"/>
    <mergeCell ref="E17:E20"/>
    <mergeCell ref="F19:F20"/>
    <mergeCell ref="F17:H18"/>
    <mergeCell ref="X18:Z18"/>
    <mergeCell ref="X19:X20"/>
    <mergeCell ref="AA18:AC18"/>
    <mergeCell ref="AA19:AA20"/>
    <mergeCell ref="D2:AF2"/>
    <mergeCell ref="D3:AF3"/>
    <mergeCell ref="D4:AF4"/>
    <mergeCell ref="D6:AF6"/>
    <mergeCell ref="D5:AF5"/>
    <mergeCell ref="D7:AF7"/>
    <mergeCell ref="I19:I20"/>
    <mergeCell ref="L19:L20"/>
    <mergeCell ref="I17:AF17"/>
    <mergeCell ref="D8:AF8"/>
    <mergeCell ref="D9:AF9"/>
    <mergeCell ref="D10:AF10"/>
    <mergeCell ref="E11:AF11"/>
    <mergeCell ref="O19:O20"/>
    <mergeCell ref="U18:W18"/>
    <mergeCell ref="U19:U20"/>
    <mergeCell ref="D14:AF14"/>
    <mergeCell ref="I18:K18"/>
    <mergeCell ref="L18:N18"/>
    <mergeCell ref="AD18:AF18"/>
    <mergeCell ref="O18:Q18"/>
  </mergeCells>
  <pageMargins left="0.27559055118110237" right="0.15748031496062992" top="0.51181102362204722" bottom="0.19685039370078741" header="0.19685039370078741" footer="0.15748031496062992"/>
  <pageSetup paperSize="9" scale="46" fitToHeight="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 № 10</vt:lpstr>
      <vt:lpstr>'Приложение  № 10'!Область_печати</vt:lpstr>
    </vt:vector>
  </TitlesOfParts>
  <Company>Microsoft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User223</cp:lastModifiedBy>
  <cp:lastPrinted>2025-04-22T02:20:15Z</cp:lastPrinted>
  <dcterms:created xsi:type="dcterms:W3CDTF">2013-11-08T03:03:05Z</dcterms:created>
  <dcterms:modified xsi:type="dcterms:W3CDTF">2025-04-22T02:20:23Z</dcterms:modified>
</cp:coreProperties>
</file>